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tables/table17.xml" ContentType="application/vnd.openxmlformats-officedocument.spreadsheetml.table+xml"/>
  <Override PartName="/xl/drawings/drawing16.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drawings/drawing17.xml" ContentType="application/vnd.openxmlformats-officedocument.drawing+xml"/>
  <Override PartName="/xl/tables/table20.xml" ContentType="application/vnd.openxmlformats-officedocument.spreadsheetml.table+xml"/>
  <Override PartName="/xl/drawings/drawing18.xml" ContentType="application/vnd.openxmlformats-officedocument.drawing+xml"/>
  <Override PartName="/xl/tables/table21.xml" ContentType="application/vnd.openxmlformats-officedocument.spreadsheetml.table+xml"/>
  <Override PartName="/xl/drawings/drawing19.xml" ContentType="application/vnd.openxmlformats-officedocument.drawing+xml"/>
  <Override PartName="/xl/tables/table22.xml" ContentType="application/vnd.openxmlformats-officedocument.spreadsheetml.table+xml"/>
  <Override PartName="/xl/drawings/drawing20.xml" ContentType="application/vnd.openxmlformats-officedocument.drawing+xml"/>
  <Override PartName="/xl/tables/table23.xml" ContentType="application/vnd.openxmlformats-officedocument.spreadsheetml.table+xml"/>
  <Override PartName="/xl/drawings/drawing21.xml" ContentType="application/vnd.openxmlformats-officedocument.drawing+xml"/>
  <Override PartName="/xl/tables/table24.xml" ContentType="application/vnd.openxmlformats-officedocument.spreadsheetml.tabl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drawings/drawing25.xml" ContentType="application/vnd.openxmlformats-officedocument.drawing+xml"/>
  <Override PartName="/xl/tables/table27.xml" ContentType="application/vnd.openxmlformats-officedocument.spreadsheetml.table+xml"/>
  <Override PartName="/xl/drawings/drawing26.xml" ContentType="application/vnd.openxmlformats-officedocument.drawing+xml"/>
  <Override PartName="/xl/tables/table28.xml" ContentType="application/vnd.openxmlformats-officedocument.spreadsheetml.table+xml"/>
  <Override PartName="/xl/drawings/drawing27.xml" ContentType="application/vnd.openxmlformats-officedocument.drawing+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U:\KOPIA 04-09-2019\Desktop\Nabory ogłoszenia\Nabory w 2024\1.3 2024\"/>
    </mc:Choice>
  </mc:AlternateContent>
  <xr:revisionPtr revIDLastSave="0" documentId="13_ncr:1_{C168066E-A39B-4929-B11E-CFD201B2323E}" xr6:coauthVersionLast="47" xr6:coauthVersionMax="47" xr10:uidLastSave="{00000000-0000-0000-0000-000000000000}"/>
  <bookViews>
    <workbookView xWindow="28680" yWindow="-120" windowWidth="29040" windowHeight="15990" tabRatio="908" xr2:uid="{E6037139-591B-4254-AEEF-57E69BA4A198}"/>
  </bookViews>
  <sheets>
    <sheet name="Dane Wnioskodawcy" sheetId="1" r:id="rId1"/>
    <sheet name="Lokalizacja projektu" sheetId="22" r:id="rId2"/>
    <sheet name="Rachunek bankowy" sheetId="49" r:id="rId3"/>
    <sheet name="Zaliczki" sheetId="50" r:id="rId4"/>
    <sheet name="Podatek VAT" sheetId="51" r:id="rId5"/>
    <sheet name="Rozpoczęcie projektu" sheetId="52" r:id="rId6"/>
    <sheet name="Trwałość" sheetId="53" r:id="rId7"/>
    <sheet name="Zasady horyzontalne" sheetId="54" r:id="rId8"/>
    <sheet name="Środowisko" sheetId="65" r:id="rId9"/>
    <sheet name="Wykonalność" sheetId="6" r:id="rId10"/>
    <sheet name="Specyfikacja B+R wnioskodawca" sheetId="43" r:id="rId11"/>
    <sheet name="Specyfikacja B+R partner" sheetId="57" r:id="rId12"/>
    <sheet name="Koszty pośrednie wnioskodawca" sheetId="38" r:id="rId13"/>
    <sheet name="Koszty pośrednie partner" sheetId="58" r:id="rId14"/>
    <sheet name="Specyfikacja wdrożenie" sheetId="46" r:id="rId15"/>
    <sheet name="Specyfikacja kosztów " sheetId="28" state="hidden" r:id="rId16"/>
    <sheet name="Inwestycja początkowa" sheetId="71" r:id="rId17"/>
    <sheet name="Innowacyjność" sheetId="72" r:id="rId18"/>
    <sheet name="Własność intelektualna" sheetId="31" r:id="rId19"/>
    <sheet name="RSI" sheetId="29" r:id="rId20"/>
    <sheet name="Komplementarność" sheetId="33" r:id="rId21"/>
    <sheet name="Współpraca i wyniki" sheetId="34" r:id="rId22"/>
    <sheet name="Formularz pomocy innej" sheetId="67" r:id="rId23"/>
    <sheet name="Formularz pomocy de minimis" sheetId="69" r:id="rId24"/>
    <sheet name="Pomoc de minimis" sheetId="70" r:id="rId25"/>
    <sheet name="Kumulacja pomocy" sheetId="60" r:id="rId26"/>
    <sheet name="Tajemnica przedsiębiorstwa" sheetId="61" r:id="rId27"/>
    <sheet name="Oświadczenia" sheetId="62" r:id="rId28"/>
    <sheet name="Słownik 2.7" sheetId="56" state="hidden" r:id="rId29"/>
    <sheet name="słownik RIS" sheetId="35" r:id="rId30"/>
    <sheet name="słownik koszty 1.3" sheetId="36" state="hidden" r:id="rId31"/>
    <sheet name="Słownik" sheetId="20" state="hidden" r:id="rId32"/>
    <sheet name="Arkusz1" sheetId="14" state="hidden" r:id="rId33"/>
  </sheets>
  <definedNames>
    <definedName name="_ftn1" localSheetId="25">'Kumulacja pomocy'!$A$14</definedName>
    <definedName name="_ftn1" localSheetId="26">'Tajemnica przedsiębiorstwa'!$A$13</definedName>
    <definedName name="_ftn2" localSheetId="25">'Kumulacja pomocy'!$A$15</definedName>
    <definedName name="_ftn2" localSheetId="26">'Tajemnica przedsiębiorstwa'!$A$14</definedName>
    <definedName name="_ftnref1" localSheetId="25">'Kumulacja pomocy'!$A$4</definedName>
    <definedName name="_ftnref1" localSheetId="26">'Tajemnica przedsiębiorstwa'!$A$4</definedName>
    <definedName name="_ftnref2" localSheetId="25">'Kumulacja pomocy'!$A$3</definedName>
    <definedName name="_ftnref2" localSheetId="26">'Tajemnica przedsiębiorstwa'!$A$3</definedName>
    <definedName name="_xlnm.Print_Area" localSheetId="0">'Dane Wnioskodawcy'!$A$1:$B$34</definedName>
    <definedName name="_xlnm.Print_Area" localSheetId="23">'Formularz pomocy de minimis'!$A$1:$AF$307</definedName>
    <definedName name="_xlnm.Print_Area" localSheetId="22">'Formularz pomocy innej'!$A$1:$AF$401</definedName>
    <definedName name="_xlnm.Print_Area" localSheetId="17">Innowacyjność!$A$1:$A$8</definedName>
    <definedName name="_xlnm.Print_Area" localSheetId="16">'Inwestycja początkowa'!#REF!</definedName>
    <definedName name="_xlnm.Print_Area" localSheetId="20">Tabela22[[#All],[Komplementarność projektu z innymi projektami ]]</definedName>
    <definedName name="_xlnm.Print_Area" localSheetId="13">'Koszty pośrednie partner'!$A$1:$H$14</definedName>
    <definedName name="_xlnm.Print_Area" localSheetId="12">'Koszty pośrednie wnioskodawca'!$A$1:$H$12</definedName>
    <definedName name="_xlnm.Print_Area" localSheetId="25">Tabela41044[[#All],[Oświadczenie dotyczące kumulacji pomocy]]</definedName>
    <definedName name="_xlnm.Print_Area" localSheetId="1">'Lokalizacja projektu'!$A$1:$K$7</definedName>
    <definedName name="_xlnm.Print_Area" localSheetId="27">Tabela846[#All]</definedName>
    <definedName name="_xlnm.Print_Area" localSheetId="4">Tabela681520[[#All],[Kwalifikowalność podatku VAT]]</definedName>
    <definedName name="_xlnm.Print_Area" localSheetId="24">'Pomoc de minimis'!$A$1:$D$21</definedName>
    <definedName name="_xlnm.Print_Area" localSheetId="2">'Rachunek bankowy'!$A$1:$A$3</definedName>
    <definedName name="_xlnm.Print_Area" localSheetId="5">Tabela68151731[[#All],[Rozpoczęcie projektu]]</definedName>
    <definedName name="_xlnm.Print_Area" localSheetId="19">RSI!$A$1:$E$8</definedName>
    <definedName name="_xlnm.Print_Area" localSheetId="11">'Specyfikacja B+R partner'!$A$1:$M$42</definedName>
    <definedName name="_xlnm.Print_Area" localSheetId="10">'Specyfikacja B+R wnioskodawca'!$A$1:$M$39</definedName>
    <definedName name="_xlnm.Print_Area" localSheetId="14">'Specyfikacja wdrożenie'!$A$1:$N$37</definedName>
    <definedName name="_xlnm.Print_Area" localSheetId="26">Tabela4101245[[#All],[Oświadczenie dotyczące tajemnicy przedsiębiorstwa]]</definedName>
    <definedName name="_xlnm.Print_Area" localSheetId="6">Tabela433[[#All],[Zachowanie trwałości projektu]]</definedName>
    <definedName name="_xlnm.Print_Area" localSheetId="18">Tabela25[[#All],[Własność intelektualna w projekcie]]</definedName>
    <definedName name="_xlnm.Print_Area" localSheetId="21">'Współpraca i wyniki'!$A$1:$A$15</definedName>
    <definedName name="_xlnm.Print_Area" localSheetId="9">Tabela26[[#All],[Wykonalność]]</definedName>
    <definedName name="_xlnm.Print_Area" localSheetId="3">Tabela619[[#All],[Deklaracja korzystania z płatności zaliczkowych]]</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9" l="1"/>
  <c r="E4" i="29"/>
  <c r="J14" i="43"/>
  <c r="J27" i="57"/>
  <c r="M15" i="57"/>
  <c r="J15" i="57"/>
  <c r="C73" i="71" l="1"/>
  <c r="D21" i="70" l="1"/>
  <c r="J7" i="46"/>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6" i="46"/>
  <c r="J9" i="57"/>
  <c r="J10" i="57"/>
  <c r="J11" i="57"/>
  <c r="J12" i="57"/>
  <c r="J13" i="57"/>
  <c r="J14" i="57"/>
  <c r="J16" i="57"/>
  <c r="J17" i="57"/>
  <c r="J18" i="57"/>
  <c r="J19" i="57"/>
  <c r="J20" i="57"/>
  <c r="J21" i="57"/>
  <c r="J22" i="57"/>
  <c r="J23" i="57"/>
  <c r="J24" i="57"/>
  <c r="J25" i="57"/>
  <c r="J26" i="57"/>
  <c r="J28" i="57"/>
  <c r="J29" i="57"/>
  <c r="J30" i="57"/>
  <c r="J31" i="57"/>
  <c r="J32" i="57"/>
  <c r="J33" i="57"/>
  <c r="J34" i="57"/>
  <c r="J35" i="57"/>
  <c r="J36" i="57"/>
  <c r="J37" i="57"/>
  <c r="J38" i="57"/>
  <c r="J8" i="57"/>
  <c r="J7" i="43"/>
  <c r="J8" i="43"/>
  <c r="J9" i="43"/>
  <c r="J10" i="43"/>
  <c r="J11" i="43"/>
  <c r="J12" i="43"/>
  <c r="J13" i="43"/>
  <c r="J15" i="43"/>
  <c r="J16" i="43"/>
  <c r="J17" i="43"/>
  <c r="J18" i="43"/>
  <c r="J19" i="43"/>
  <c r="J20" i="43"/>
  <c r="J21" i="43"/>
  <c r="J22" i="43"/>
  <c r="J23" i="43"/>
  <c r="J24" i="43"/>
  <c r="J25" i="43"/>
  <c r="J26" i="43"/>
  <c r="J27" i="43"/>
  <c r="J28" i="43"/>
  <c r="J29" i="43"/>
  <c r="J30" i="43"/>
  <c r="J31" i="43"/>
  <c r="J32" i="43"/>
  <c r="J33" i="43"/>
  <c r="J34" i="43"/>
  <c r="J35" i="43"/>
  <c r="J6" i="43"/>
  <c r="M9" i="57" l="1"/>
  <c r="M10" i="57"/>
  <c r="M11" i="57"/>
  <c r="M12" i="57"/>
  <c r="M13" i="57"/>
  <c r="M14" i="57"/>
  <c r="M16" i="57"/>
  <c r="M17" i="57"/>
  <c r="M18" i="57"/>
  <c r="M19" i="57"/>
  <c r="M20" i="57"/>
  <c r="M21" i="57"/>
  <c r="M22" i="57"/>
  <c r="M23" i="57"/>
  <c r="M24" i="57"/>
  <c r="M25" i="57"/>
  <c r="M26" i="57"/>
  <c r="M27" i="57"/>
  <c r="M28" i="57"/>
  <c r="M29" i="57"/>
  <c r="M30" i="57"/>
  <c r="M31" i="57"/>
  <c r="M32" i="57"/>
  <c r="M33" i="57"/>
  <c r="M34" i="57"/>
  <c r="M35" i="57"/>
  <c r="M36" i="57"/>
  <c r="M37" i="57"/>
  <c r="M38" i="57"/>
  <c r="M8" i="57"/>
  <c r="M7" i="43"/>
  <c r="M8" i="43"/>
  <c r="M9" i="43"/>
  <c r="M10" i="43"/>
  <c r="M11" i="43"/>
  <c r="M12" i="43"/>
  <c r="M13" i="43"/>
  <c r="M14" i="43"/>
  <c r="M15" i="43"/>
  <c r="M16" i="43"/>
  <c r="M17" i="43"/>
  <c r="M18" i="43"/>
  <c r="M19" i="43"/>
  <c r="M20" i="43"/>
  <c r="M21" i="43"/>
  <c r="M22" i="43"/>
  <c r="M23" i="43"/>
  <c r="M24" i="43"/>
  <c r="M25" i="43"/>
  <c r="M26" i="43"/>
  <c r="M27" i="43"/>
  <c r="M28" i="43"/>
  <c r="M29" i="43"/>
  <c r="M30" i="43"/>
  <c r="M31" i="43"/>
  <c r="M32" i="43"/>
  <c r="M33" i="43"/>
  <c r="M34" i="43"/>
  <c r="M35" i="43"/>
  <c r="M6" i="43"/>
  <c r="M6" i="46"/>
  <c r="K42" i="57" l="1"/>
  <c r="H42" i="57"/>
  <c r="K41" i="57"/>
  <c r="C13" i="58" s="1"/>
  <c r="E13" i="58" s="1"/>
  <c r="G13" i="58" s="1"/>
  <c r="H41" i="57"/>
  <c r="K40" i="57"/>
  <c r="C12" i="58" s="1"/>
  <c r="H40" i="57"/>
  <c r="M41" i="57"/>
  <c r="J41" i="57"/>
  <c r="B13" i="58" s="1"/>
  <c r="D13" i="58" s="1"/>
  <c r="J40" i="57" l="1"/>
  <c r="B12" i="58" s="1"/>
  <c r="B14" i="58" s="1"/>
  <c r="M42" i="57"/>
  <c r="J42" i="57"/>
  <c r="C14" i="58"/>
  <c r="E12" i="58"/>
  <c r="M40" i="57"/>
  <c r="E14" i="58" l="1"/>
  <c r="G12" i="58"/>
  <c r="G14" i="58" s="1"/>
  <c r="D12" i="58"/>
  <c r="D14" i="58" s="1"/>
  <c r="K38" i="43" l="1"/>
  <c r="C11" i="38" s="1"/>
  <c r="K37" i="43"/>
  <c r="C10" i="38" s="1"/>
  <c r="H38" i="43"/>
  <c r="H37" i="43"/>
  <c r="K37" i="46"/>
  <c r="H37"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K39" i="43"/>
  <c r="H39" i="43"/>
  <c r="M37" i="43"/>
  <c r="E8" i="29"/>
  <c r="E7" i="29"/>
  <c r="E6" i="29"/>
  <c r="E5" i="29"/>
  <c r="D8" i="29"/>
  <c r="D7" i="29"/>
  <c r="D6" i="29"/>
  <c r="D5" i="29"/>
  <c r="J38" i="43" l="1"/>
  <c r="B11" i="38" s="1"/>
  <c r="D11" i="38" s="1"/>
  <c r="J37" i="43"/>
  <c r="B10" i="38" s="1"/>
  <c r="J37" i="46"/>
  <c r="M37" i="46"/>
  <c r="E11" i="38"/>
  <c r="G11" i="38" s="1"/>
  <c r="C12" i="38"/>
  <c r="E10" i="38"/>
  <c r="G10" i="38" s="1"/>
  <c r="M38" i="43"/>
  <c r="M39" i="43"/>
  <c r="E12" i="38" l="1"/>
  <c r="G12" i="38"/>
  <c r="D10" i="38"/>
  <c r="D12" i="38" s="1"/>
  <c r="B12" i="38"/>
  <c r="J39" i="43"/>
</calcChain>
</file>

<file path=xl/sharedStrings.xml><?xml version="1.0" encoding="utf-8"?>
<sst xmlns="http://schemas.openxmlformats.org/spreadsheetml/2006/main" count="1558" uniqueCount="1046">
  <si>
    <t>Nazwa Wnioskodawcy</t>
  </si>
  <si>
    <t>NIP</t>
  </si>
  <si>
    <t>Opis pola</t>
  </si>
  <si>
    <t>Dane do wypełnienia</t>
  </si>
  <si>
    <t>Numer naboru</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</si>
  <si>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</si>
  <si>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</si>
  <si>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</si>
  <si>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</si>
  <si>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</si>
  <si>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</si>
  <si>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</si>
  <si>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</si>
  <si>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</si>
  <si>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</si>
  <si>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</si>
  <si>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</si>
  <si>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</si>
  <si>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</si>
  <si>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</si>
  <si>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</si>
  <si>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</si>
  <si>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</si>
  <si>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</si>
  <si>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</si>
  <si>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</si>
  <si>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</si>
  <si>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</si>
  <si>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</si>
  <si>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</si>
  <si>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</si>
  <si>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</si>
  <si>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</si>
  <si>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</si>
  <si>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</si>
  <si>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</si>
  <si>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</si>
  <si>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</si>
  <si>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</si>
  <si>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</si>
  <si>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</si>
  <si>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</si>
  <si>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</si>
  <si>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</si>
  <si>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</si>
  <si>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</si>
  <si>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</si>
  <si>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</si>
  <si>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</si>
  <si>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</si>
  <si>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</si>
  <si>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</si>
  <si>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</si>
  <si>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</si>
  <si>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</si>
  <si>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</si>
  <si>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</si>
  <si>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</si>
  <si>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</si>
  <si>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</si>
  <si>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</si>
  <si>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</si>
  <si>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</si>
  <si>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</si>
  <si>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</si>
  <si>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</si>
  <si>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</si>
  <si>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</si>
  <si>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</si>
  <si>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</si>
  <si>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</si>
  <si>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</si>
  <si>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</si>
  <si>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</si>
  <si>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</si>
  <si>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</si>
  <si>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</si>
  <si>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</si>
  <si>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</si>
  <si>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</si>
  <si>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</si>
  <si>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</si>
  <si>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</si>
  <si>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</si>
  <si>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</si>
  <si>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</si>
  <si>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</si>
  <si>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</si>
  <si>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</si>
  <si>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</si>
  <si>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</si>
  <si>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</si>
  <si>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</si>
  <si>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</si>
  <si>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</si>
  <si>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</si>
  <si>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</si>
  <si>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</si>
  <si>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</si>
  <si>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</si>
  <si>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</si>
  <si>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</si>
  <si>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</si>
  <si>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</si>
  <si>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</si>
  <si>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</si>
  <si>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</si>
  <si>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</si>
  <si>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</si>
  <si>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</si>
  <si>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</si>
  <si>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</si>
  <si>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</si>
  <si>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</si>
  <si>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</si>
  <si>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</si>
  <si>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</si>
  <si>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</si>
  <si>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</si>
  <si>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</si>
  <si>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</si>
  <si>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</si>
  <si>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</si>
  <si>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</si>
  <si>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</si>
  <si>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</si>
  <si>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</si>
  <si>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</si>
  <si>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</si>
  <si>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</si>
  <si>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</si>
  <si>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</si>
  <si>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</si>
  <si>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</si>
  <si>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</si>
  <si>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</si>
  <si>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</si>
  <si>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</si>
  <si>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</si>
  <si>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</si>
  <si>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</si>
  <si>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</si>
  <si>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</si>
  <si>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</si>
  <si>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</si>
  <si>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</si>
  <si>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</si>
  <si>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</si>
  <si>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</si>
  <si>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</si>
  <si>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</si>
  <si>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</si>
  <si>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</si>
  <si>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</si>
  <si>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</si>
  <si>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</si>
  <si>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</si>
  <si>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</si>
  <si>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</si>
  <si>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</si>
  <si>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</si>
  <si>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</si>
  <si>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</si>
  <si>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</si>
  <si>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</si>
  <si>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</si>
  <si>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</si>
  <si>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</si>
  <si>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</si>
  <si>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</si>
  <si>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</si>
  <si>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</si>
  <si>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</si>
  <si>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</si>
  <si>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</si>
  <si>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</si>
  <si>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</si>
  <si>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</si>
  <si>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</si>
  <si>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</si>
  <si>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</si>
  <si>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</si>
  <si>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</si>
  <si>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</si>
  <si>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</si>
  <si>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</si>
  <si>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</si>
  <si>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</si>
  <si>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</si>
  <si>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</si>
  <si>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</si>
  <si>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</si>
  <si>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</si>
  <si>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</si>
  <si>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</si>
  <si>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</si>
  <si>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</si>
  <si>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</si>
  <si>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</si>
  <si>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</si>
  <si>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</si>
  <si>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</si>
  <si>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</si>
  <si>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</si>
  <si>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</si>
  <si>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</si>
  <si>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</si>
  <si>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</si>
  <si>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</si>
  <si>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</si>
  <si>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</si>
  <si>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</si>
  <si>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</si>
  <si>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</si>
  <si>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</si>
  <si>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</si>
  <si>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</si>
  <si>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</si>
  <si>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</si>
  <si>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</si>
  <si>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</si>
  <si>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</si>
  <si>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</si>
  <si>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</si>
  <si>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</si>
  <si>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</si>
  <si>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</si>
  <si>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</si>
  <si>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</si>
  <si>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</si>
  <si>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</si>
  <si>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</si>
  <si>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</si>
  <si>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</si>
  <si>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</si>
  <si>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</si>
  <si>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</si>
  <si>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</si>
  <si>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</si>
  <si>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</si>
  <si>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</si>
  <si>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</si>
  <si>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</si>
  <si>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</si>
  <si>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</si>
  <si>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</si>
  <si>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</si>
  <si>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</si>
  <si>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</si>
  <si>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</si>
  <si>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</si>
  <si>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</si>
  <si>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</si>
  <si>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</si>
  <si>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</si>
  <si>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</si>
  <si>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</si>
  <si>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</si>
  <si>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</si>
  <si>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</si>
  <si>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</si>
  <si>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</si>
  <si>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</si>
  <si>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</si>
  <si>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</si>
  <si>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</si>
  <si>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</si>
  <si>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</si>
  <si>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</si>
  <si>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</si>
  <si>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</si>
  <si>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</si>
  <si>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</si>
  <si>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</si>
  <si>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</si>
  <si>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</si>
  <si>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</si>
  <si>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</si>
  <si>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</si>
  <si>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11) Dotyczy wyłącznie producentów.</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</si>
  <si>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</si>
  <si>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</si>
  <si>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</si>
  <si>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Imię i nazwisko</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</si>
  <si>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</si>
  <si>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</si>
  <si>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</si>
  <si>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</si>
  <si>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</si>
  <si>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</si>
  <si>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</si>
  <si>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</si>
  <si>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</si>
  <si>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</si>
  <si>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</si>
  <si>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</si>
  <si>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</si>
  <si>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</si>
  <si>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</si>
  <si>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</si>
  <si>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</si>
  <si>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</si>
  <si>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</si>
  <si>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</si>
  <si>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</si>
  <si>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</si>
  <si>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</si>
  <si>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</si>
  <si>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</si>
  <si>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</si>
  <si>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</si>
  <si>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</si>
  <si>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</si>
  <si>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</si>
  <si>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</si>
  <si>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</si>
  <si>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</si>
  <si>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</si>
  <si>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D. Informacje dotyczące pomocy otrzymanej w odniesieniu do tych samych kosztów, na pokrycie których ma być przeznaczona wnioskowana pomoc de minimis</t>
  </si>
  <si>
    <t>nie dotyczy</t>
  </si>
  <si>
    <t>C. Informacje dotyczące działalności gospodarczej prowadzonej przez podmiot któremu ma być udzielona pomoc de minimis</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</si>
  <si>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</si>
  <si>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</si>
  <si>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</si>
  <si>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</si>
  <si>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</si>
  <si>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</si>
  <si>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</si>
  <si>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</si>
  <si>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</si>
  <si>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 xml:space="preserve">1) Czy podmiot spełnia kryteria kwalifikujące go do objęcia postępowaniem upadłościowym? </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</si>
  <si>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</si>
  <si>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</si>
  <si>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</si>
  <si>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</si>
  <si>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</si>
  <si>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</si>
  <si>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</si>
  <si>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</si>
  <si>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</si>
  <si>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</si>
  <si>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</si>
  <si>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</si>
  <si>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</si>
  <si>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</si>
  <si>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</si>
  <si>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</si>
  <si>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</si>
  <si>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</si>
  <si>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</si>
  <si>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</si>
  <si>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</si>
  <si>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</si>
  <si>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</si>
  <si>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</si>
  <si>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</si>
  <si>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</si>
  <si>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</si>
  <si>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</si>
  <si>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</si>
  <si>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</si>
  <si>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</si>
  <si>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</si>
  <si>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</si>
  <si>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 xml:space="preserve">Formularz informacji przedstawianych przy ubieganiu się o pomoc de minimis </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</si>
  <si>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</si>
  <si>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</si>
  <si>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rozłożenie na raty płatności zaległej opłaty (składki, wpłaty, kary) lub zaległej opłaty (składki, wpłaty, kary) wraz z odsetkami</t>
  </si>
  <si>
    <t>odroczenie terminu zapłaty zaległej opłaty (składki, wpłaty, kary) lub zaległej opłaty (składki, wpłaty, kary) wraz z odsetkami</t>
  </si>
  <si>
    <t>odroczenie terminu zapłaty zaległości podatkowej lub zaległości podatkowej wraz z odsetkami</t>
  </si>
  <si>
    <t>umorzenie w całości lub w części odsetek za zwłokę z tytułu opłaty (składki, wpłaty, kary)</t>
  </si>
  <si>
    <t>umorzenie w całości lub w części odsetek od zaległości podatkowej</t>
  </si>
  <si>
    <t>umorzenie w całości lub w części zaległości podatkowej wraz z odsetkami</t>
  </si>
  <si>
    <t>dotacja i inne bezzwrotne świadczenia</t>
  </si>
  <si>
    <t>d11</t>
  </si>
  <si>
    <t>SEKTOR BANKOWY</t>
  </si>
  <si>
    <t>d5.5</t>
  </si>
  <si>
    <t>pomoc o charakterze socjalnym dla indywidualnych konsumentów</t>
  </si>
  <si>
    <t>d5.4</t>
  </si>
  <si>
    <t>pomoc operacyjna dla portów lotniczych</t>
  </si>
  <si>
    <t>pomoc na rozpoczęcie działalności dla przedsiębiorstw lotniczych</t>
  </si>
  <si>
    <t>pomoc inwestycyjna na rzecz portów lotniczych</t>
  </si>
  <si>
    <t>pomoc na zamknięcie</t>
  </si>
  <si>
    <t>pomoc stanowiąca rekompensatę za realizację usług świadczonych w ogólnym interesie 
gospodarczym lub rekompensatę za realizację usług publicznych w sektorze transportu 
lądowego</t>
  </si>
  <si>
    <t>b6</t>
  </si>
  <si>
    <t>pomoc regionalna na rzecz rozwoju obszarów miejskich</t>
  </si>
  <si>
    <t>a27</t>
  </si>
  <si>
    <t>Pomoc na działalność sportową i rekreacyjną</t>
  </si>
  <si>
    <t>a26</t>
  </si>
  <si>
    <t>Pomoc inwestycyjna na infrastrukturę lokalną</t>
  </si>
  <si>
    <t>a22.4</t>
  </si>
  <si>
    <t>pomoc na koszty rozpoznania</t>
  </si>
  <si>
    <t>a22.3</t>
  </si>
  <si>
    <t>a22.2</t>
  </si>
  <si>
    <t>pomoc dla przedsiębiorstw rozpoczynających działalność</t>
  </si>
  <si>
    <t>a22.1</t>
  </si>
  <si>
    <t>pomoc na finansowanie ryzyka</t>
  </si>
  <si>
    <t>Pomoc na dostęp małych i średnich przedsiębiorstw do finansowania</t>
  </si>
  <si>
    <t>a16.1</t>
  </si>
  <si>
    <t>Tymczasowa pomoc na restrukturyzację</t>
  </si>
  <si>
    <t>a14</t>
  </si>
  <si>
    <t>pomoc w formie subsydiowania wynagrodzeń na rekrutację pracowników niepełnosprawnych</t>
  </si>
  <si>
    <t>a11.1</t>
  </si>
  <si>
    <t>pomoc na rekompensatę kosztów wsparcia udzielanego pracownikom znajdującym się w szczególnie niekorzystnej sytuacji</t>
  </si>
  <si>
    <t>a25</t>
  </si>
  <si>
    <t>pomoc na udział w projektach w ramach Europejskiej Współpracy Terytorialnej</t>
  </si>
  <si>
    <t>Pomoc dla małych i średnich przedsiębiorstw</t>
  </si>
  <si>
    <t>a2.16</t>
  </si>
  <si>
    <t>pomoc na zapewnienie wystarczalności mocy wytwórczych</t>
  </si>
  <si>
    <t>a2.15</t>
  </si>
  <si>
    <t>pomoc inwestycyjna na infrastrukturę energetyczną</t>
  </si>
  <si>
    <t>a2.14</t>
  </si>
  <si>
    <t>pomoc na wychwytywanie i składowanie dwutlenku węgla</t>
  </si>
  <si>
    <t xml:space="preserve">pomoc w postaci systemów przydziałów emisji gazów cieplarnianych </t>
  </si>
  <si>
    <t>pomoc inwestycyjna na rekultywację zanieczyszczonych terenów</t>
  </si>
  <si>
    <t>pomoc inwestycyjna na efektywny energetycznie system ciepłowniczy i chłodniczy</t>
  </si>
  <si>
    <t>a2.8.1</t>
  </si>
  <si>
    <t>pomoc w formie ulg podatkowych na odnawialne źródła energii</t>
  </si>
  <si>
    <t>pomoc w formie ulg podatkowych na ochronę środowiska na mocy dyrektywy 2003/96/WE</t>
  </si>
  <si>
    <t>a2.6.3</t>
  </si>
  <si>
    <t>pomoc operacyjna na propagowanie energii ze źródeł odnawialnych w instalacjach działających na małą skalę</t>
  </si>
  <si>
    <t>a2.6.2</t>
  </si>
  <si>
    <t>pomoc operacyjna na propagowanie energii ze źródeł odnawialnych</t>
  </si>
  <si>
    <t>a2.6.1</t>
  </si>
  <si>
    <t>pomoc inwestycyjna na propagowanie energii ze źródeł odnawialnych</t>
  </si>
  <si>
    <t>pomoc na wysokosprawną kogenerację</t>
  </si>
  <si>
    <t>a2.4.1</t>
  </si>
  <si>
    <t xml:space="preserve">pomoc inwestycyjna na projekty wspierające efektywność energetyczną w budynkach </t>
  </si>
  <si>
    <t>pomoc inwestycyjna na środki wspierające efektywność energetyczną</t>
  </si>
  <si>
    <t>pomoc na wcześniejsze dostosowanie przedsiębiorstw do przyszłych norm unijnych</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</si>
  <si>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</si>
  <si>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Pomoc na ochronę środowiska i cele związane z energią</t>
  </si>
  <si>
    <t>a.1.10</t>
  </si>
  <si>
    <t>pomoc na dzialalność badawczo-rozwojową w sektorze rybołówstwa i akwakultury</t>
  </si>
  <si>
    <t>a1.9</t>
  </si>
  <si>
    <t>pomoc inwestycyjna na infrastrukturę badawczą</t>
  </si>
  <si>
    <t>pomoc dla klastrów innowacyjnych</t>
  </si>
  <si>
    <t>pomoc na innowacje procesowe i organizacyjne</t>
  </si>
  <si>
    <t>pomoc na studia wykonalności</t>
  </si>
  <si>
    <t>pomoc dla małych i średnich przedsiębiorstw na wspieranie innowacyjności</t>
  </si>
  <si>
    <t>W przypadku pomocy publicznej:</t>
  </si>
  <si>
    <t>pomoc de minimis stanowiąca rekompensatę za realizację usług świadczonych w ogólnym interesie gospodarczym udzielana zgodnie z rozporządzeniem Komisji nr 360/2012</t>
  </si>
  <si>
    <t>pomoc de minimis w sektorze transportu drogowego udzielana zgodnie z rozporządzeniem Komisji nr 1998/2006 oraz pomoc de minimis w sektorze transportu drogowego towarów udzielana zgodnie z rozporządzeniem Komisji nr 1407/2013</t>
  </si>
  <si>
    <t>pomoc de minimis</t>
  </si>
  <si>
    <t>W przypadku pomocy de minimis:</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</si>
  <si>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</si>
  <si>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t xml:space="preserve">G. Instrukcja wypełnienia tabeli w części E formularza </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</si>
  <si>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</si>
  <si>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24) Podaje się wartość pomocy w euro obliczoną zgodnie z art. 11 ust. 3 ustawy z dnia 30 kwietnia 2004 r. o postępowaniu w sprawach dotyczących pomocy publicznej.</t>
  </si>
  <si>
    <t xml:space="preserve">23) Wypełnia się zgodnie z Instrukcją zawartą w części G formularza. </t>
  </si>
  <si>
    <t>22) Przez taką samą lub podobną działalność należy rozumieć działalność wskazaną w art. 2 pkt 50 rozporządzenia Komisji (UE) nr 651/2014.</t>
  </si>
  <si>
    <t>21) Przez przedsięwzięcie należy rozumieć w szczególności projekt, inwestycję, działanie lub usługę świadczoną w ogólnym interesie gospodarczym.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</si>
  <si>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</si>
  <si>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</si>
  <si>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18) W rozumieniu decyzji Rady 2010/787/UE z dnia 10 grudnia 2010 r. w sprawie pomocy państwa ułatwiającej zamykanie niekonkurencyjnych kopalń węgla  (Dz. Urz. UE L 336, z 21.12.2010, str. 24).</t>
  </si>
  <si>
    <t>17) W rozumieniu art. 2 pkt 130 rozporządzenia Komisji (UE) nr 651/2014.</t>
  </si>
  <si>
    <t>16) W rozumieniu art. 2 pkt 5 oraz 45 rozporządzenia Komisji (UE) nr 651/2014.</t>
  </si>
  <si>
    <t>15) W rozumieniu art. 2 pkt 44 rozporządzenia Komisji (UE) nr 651/2014.</t>
  </si>
  <si>
    <t>14) W rozumieniu Zasad ramowych dotyczacych pomocy państwa dla przemysłu stoczniowego (Dz. Urz. UE C 364 z 14.12.2011, str. 9).</t>
  </si>
  <si>
    <t>13) W rozumieniu art. 2 pkt 43 rozporządzenia Komisji (UE) nr 651/2014.</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</si>
  <si>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</si>
  <si>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10) Wypełnia się jedynie w przypadku podmiotów, którym ma być udzielona pomoc, do obliczenia wartości której konieczne jest ustalenie ich stopy referencyjnej (tj. w formie takiej jak: pożyczki, gwarancje, odroczenia, rozłożenia na raty).</t>
  </si>
  <si>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</si>
  <si>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 xml:space="preserve">7) Za rynek pokrewny uważa się rynek dla danego produktu lub usługi znajdujący się bezpośrednio na wyższym lub niższym szczeblu rynku w stosunku do rynku właściwego. </t>
  </si>
  <si>
    <t>6) Podaje się klasę działalności, w związku z którą podmiot ubiega się o pomoc. Jeżeli brak jest możliwości ustalenia jednej takiej działalności, podaje się klasę PKD tej działalności, która generuje największy przychód.</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</si>
  <si>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</si>
  <si>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</si>
  <si>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F. Informacje dotyczące osoby upoważnionej do przedstawienia informacji</t>
  </si>
  <si>
    <t>e) data rozpoczęcia i zakończenia realizacji przedsięwzięcia:</t>
  </si>
  <si>
    <t>d) etapy realizacji przedsięwzięcia:</t>
  </si>
  <si>
    <t>c) lokalizacja przedsięwzięcia:</t>
  </si>
  <si>
    <t>b) wykaz kosztów przedsięwzięcia kwalifikujących się do objęcia pomocą oraz ich wartości nominalne i zdyskontowane:</t>
  </si>
  <si>
    <t xml:space="preserve">8. Jeżeli w tabeli zamieszczonej w pkt 5 wykazano jakąkolwiek pomoc, należy dodatkowo podać następujące informacje dotyczące przedzięwzięcia na realizację którego podmiot tę pomoc otrzymał </t>
  </si>
  <si>
    <t>f) operacyjnej na kulturę i zachowanie dziedzictwa kulturowego (art. 53 rozporządzenia Komisji (UE) nr 651/2014),</t>
  </si>
  <si>
    <t>e) na rekompensatę kosztów wsparcia udzielanego pracownikom znajdującym się w szczególnie niekorzystnej
sytuacji (art. 35 rozporządzenia Komisji (UE) nr 651/2014),</t>
  </si>
  <si>
    <t xml:space="preserve">d) na rekompensatę dodatkowych kosztów związanych z zatrudnieniem pracowników niepełnosprawnych (art. 34 rozporządzenia Komisji (UE) nr 651/2014),
</t>
  </si>
  <si>
    <t>c) w formie subsydiowania wynagrodzeń na zatrudnianie pracowników niepełnosprawnych (art. 33 rozporządzenia Komisji (UE) nr 651/2014),</t>
  </si>
  <si>
    <t>b) w formie subsydiowania wynagrodzeń na rekrutację pracowników znajdujących się w szczególnie
niekorzystnej sytuacji (art. 32 rozporządzenia Komisji (UE) nr 651/2014),</t>
  </si>
  <si>
    <t>a) na udział mikro-, małych i średnich przedsiębiorców w targach (art. 19 rozporządzenia Komisji (UE) nr 651/2014),</t>
  </si>
  <si>
    <t>6.  W przypadku ubiegania się o pomoc w ramach następujących przeznaczeń pomocy:</t>
  </si>
  <si>
    <t>6a</t>
  </si>
  <si>
    <t>6b</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</si>
  <si>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</si>
  <si>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t>3. W przypadku zaznaczenia odpowiedzi twierdzącej w pkt 2, czy podmiot otrzymał inną pomoc na pokrycie tych samych kosztów, o których mowa w pkt 2?</t>
  </si>
  <si>
    <t>2. Czy wnioskowana pomoc zostanie przeznaczona na pokrycie dających się zidentyfikować kosztów?</t>
  </si>
  <si>
    <t>1. Czy wnioskowana pomoc zostanie przeznaczona na przedsięwzięcie, na które podmiot otrzymał inną pomoc?</t>
  </si>
  <si>
    <t>E. Informacje dotyczące otrzymanej pomocy</t>
  </si>
  <si>
    <t>c) wykaz kosztów przedsięwzięcia oraz ich wartości nominalne i zdyskontowane</t>
  </si>
  <si>
    <t>b) lokalizacja przedsięwzięcia</t>
  </si>
  <si>
    <t>a) opis przedsięwzięcia, w tym planowane daty jego rozpoczęcia i zakończenia</t>
  </si>
  <si>
    <t>2. Czy wnioskowana pomoc przeznaczona będzie na działalność wskazaną w pkt 1 lit. a-j?</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</si>
  <si>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</si>
  <si>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</si>
  <si>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t>1. Czy podmiot, któremu ma być udzielona pomoc, prowadzi dzialalność:</t>
  </si>
  <si>
    <t>D. Informacje dotyczące działalności gospodarczej prowadzonej przez podmiot, któremu ma być udzielona pomoc publiczna</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</si>
  <si>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</si>
  <si>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C. Informacja o decyzji Komisji Europejskiej nakładającej obowiązek zwrotu udzielonej pomocy publicznej</t>
  </si>
  <si>
    <t>7) Czy którykolwiek z przedsiębiorców powiązanych, których identyfikatory podatkowe są wskazane w części A pkt 9 Formularza spełnia co najmniej jedną z przesłanek określonych w pkt 1-5?</t>
  </si>
  <si>
    <t>5) Czy, w przypadku podmiotu innego niż mikro, mały lub średni przedsiębiorca, w ciągu ostatnich dwóch lat stosunek długów do kapitału własnego był większy niż 7,5 a stosunek zysku operacyjnego powiększonego o amortyzację do odsetek był niższy niż 1?</t>
  </si>
  <si>
    <t>4) Czy podmiot otrzymał pomoc na ratowanie i nie spłacił do tej pory pożyczki lub nadal jest stroną umowy gwarancji lub otrzymał pomoc na restrukturyzację i nadal realizuje plan restrukturyzacyjny?</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</si>
  <si>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</si>
  <si>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</si>
  <si>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t xml:space="preserve">W przypadku zaznaczenia przynajmniej jednej odpowiedzi twierdzącej w lit. a - f, należy podać identyfikator podatkowy NIP wszystkich powiązanych z podmiotem przedsiębiorców: </t>
  </si>
  <si>
    <t>e) przedsiębiorca pozostaje w jakimkolwiek ze stosunków opisanych w lit. a-d  poprzez jednego innego przedsiębiorcę lub kilku innych przedsiębiorców?</t>
  </si>
  <si>
    <t>9) Powiązania z innymi przedsiębiorcami</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</si>
  <si>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</si>
  <si>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</si>
  <si>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</si>
  <si>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Formularz informacji przedstawianych przy ubieganiu się o pomoc inną niż pomoc w rolnictwie lub rybołówstwie, pomoc de minimis lub pomoc de minimis w rolnictwie lub rybołówstwie </t>
  </si>
  <si>
    <t>Zachowanie trwałości projektu</t>
  </si>
  <si>
    <t>Wykonalność</t>
  </si>
  <si>
    <t>Decyzje administracyjne i uzgodnienia z właściwymi organami</t>
  </si>
  <si>
    <t>Deklaracja korzystania z płatności zaliczkowych</t>
  </si>
  <si>
    <t>SUMA</t>
  </si>
  <si>
    <t>Wartość pomocy brutto w Euro</t>
  </si>
  <si>
    <t>Data udzielenia pomocy</t>
  </si>
  <si>
    <t>NIE</t>
  </si>
  <si>
    <t>Kwalifikowalność podatku VAT</t>
  </si>
  <si>
    <t>Nazwa kosztu</t>
  </si>
  <si>
    <t xml:space="preserve">Jednostka miary </t>
  </si>
  <si>
    <t xml:space="preserve">Ilość </t>
  </si>
  <si>
    <t xml:space="preserve">Analiza rynku </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</si>
  <si>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</si>
  <si>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</si>
  <si>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</si>
  <si>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</si>
  <si>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</si>
  <si>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</si>
  <si>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</si>
  <si>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</si>
  <si>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</si>
  <si>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</si>
  <si>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</si>
  <si>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t>Oświadczenia wnioskodawcy</t>
  </si>
  <si>
    <t>Oświadczenie dotyczące kumulacji pomocy</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</si>
  <si>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</si>
  <si>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</si>
  <si>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 xml:space="preserve">nie została  mi przyznana inna pomoc państwa (w tym pomoc de minimis). </t>
  </si>
  <si>
    <t xml:space="preserve">została mi przyznana inna pomoc państwa (w tym pomoc de minimis). </t>
  </si>
  <si>
    <t>Województwo</t>
  </si>
  <si>
    <t>Powiat</t>
  </si>
  <si>
    <t>Gmina</t>
  </si>
  <si>
    <t>Miejscowość</t>
  </si>
  <si>
    <t>Kod pocztowy</t>
  </si>
  <si>
    <t>Ulica</t>
  </si>
  <si>
    <t>Numer budynku</t>
  </si>
  <si>
    <t xml:space="preserve">Numer lokalu </t>
  </si>
  <si>
    <t>Numer księgi wieczystej nieruchomości, na której zlokalizowany jest projekt</t>
  </si>
  <si>
    <t>Numer działki</t>
  </si>
  <si>
    <t>Lubelskie</t>
  </si>
  <si>
    <t>W polu poniżej należy podać nazwę województwa w którym będzie zlokalizowany projekt</t>
  </si>
  <si>
    <t>Oświadczenie dotyczące tajemnicy przedsiębiorstwa</t>
  </si>
  <si>
    <t>TAK</t>
  </si>
  <si>
    <t xml:space="preserve">NIE </t>
  </si>
  <si>
    <t>Pomoc de minimis</t>
  </si>
  <si>
    <t>Kumulacja pomocy</t>
  </si>
  <si>
    <t>Tajemnica przedsiębiorstwa</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</si>
  <si>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</si>
  <si>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</si>
  <si>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</si>
  <si>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</si>
  <si>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</si>
  <si>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</si>
  <si>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</si>
  <si>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</si>
  <si>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</si>
  <si>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</si>
  <si>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r>
      <t>6)  Czy w odniesieniu do okresu ostatnich 3 lat poprzedzających dzień wystąpienia z wnioskiem o udzielenie pomocy:</t>
    </r>
    <r>
      <rPr>
        <b/>
        <vertAlign val="superscript"/>
        <sz val="12"/>
        <rFont val="Arial"/>
        <family val="2"/>
        <charset val="238"/>
      </rPr>
      <t>10)</t>
    </r>
  </si>
  <si>
    <r>
      <t>d) podmiot ma nadwyżki produkcji</t>
    </r>
    <r>
      <rPr>
        <b/>
        <vertAlign val="superscript"/>
        <sz val="12"/>
        <rFont val="Arial"/>
        <family val="2"/>
        <charset val="238"/>
      </rPr>
      <t>11)</t>
    </r>
    <r>
      <rPr>
        <b/>
        <sz val="12"/>
        <rFont val="Arial"/>
        <family val="2"/>
        <charset val="238"/>
      </rPr>
      <t>?</t>
    </r>
  </si>
  <si>
    <r>
      <t>a) w sektorze rybołówstwa i akwakultury</t>
    </r>
    <r>
      <rPr>
        <b/>
        <vertAlign val="superscript"/>
        <sz val="12"/>
        <rFont val="Arial"/>
        <family val="2"/>
        <charset val="238"/>
      </rPr>
      <t>12)</t>
    </r>
    <r>
      <rPr>
        <b/>
        <sz val="12"/>
        <rFont val="Arial"/>
        <family val="2"/>
        <charset val="238"/>
      </rPr>
      <t>?</t>
    </r>
  </si>
  <si>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</si>
  <si>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</si>
  <si>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</si>
  <si>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</si>
  <si>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</si>
  <si>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</si>
  <si>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</si>
  <si>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</si>
  <si>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</si>
  <si>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</si>
  <si>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</si>
  <si>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</si>
  <si>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</si>
  <si>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r>
      <t>a) opis przedsięwzięcia</t>
    </r>
    <r>
      <rPr>
        <b/>
        <vertAlign val="superscript"/>
        <sz val="12"/>
        <rFont val="Arial"/>
        <family val="2"/>
        <charset val="238"/>
      </rPr>
      <t>25)</t>
    </r>
    <r>
      <rPr>
        <b/>
        <sz val="12"/>
        <rFont val="Arial"/>
        <family val="2"/>
        <charset val="238"/>
      </rPr>
      <t>:</t>
    </r>
  </si>
  <si>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</si>
  <si>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</si>
  <si>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</si>
  <si>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</si>
  <si>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</si>
  <si>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</si>
  <si>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</si>
  <si>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</si>
  <si>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r>
      <rPr>
        <sz val="12"/>
        <rFont val="Arial"/>
        <family val="2"/>
        <charset val="238"/>
      </rPr>
      <t>pomoc na rzecz alternatywnych platform specjalizujących się w małych i średnich 
przedsiębiorstwach</t>
    </r>
    <r>
      <rPr>
        <b/>
        <sz val="12"/>
        <rFont val="Arial"/>
        <family val="2"/>
        <charset val="238"/>
      </rPr>
      <t xml:space="preserve">
</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</si>
  <si>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</si>
  <si>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</si>
  <si>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</si>
  <si>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</si>
  <si>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</si>
  <si>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</si>
  <si>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</si>
  <si>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</si>
  <si>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</si>
  <si>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</si>
  <si>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</si>
  <si>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W polu poniżej należy wskazać powiat</t>
  </si>
  <si>
    <t>W polu poniżej należy wskazać gminę</t>
  </si>
  <si>
    <t>W polu poniżej należy wskazać miejscowość</t>
  </si>
  <si>
    <t>W polu poniżej należy wskazać ulicę</t>
  </si>
  <si>
    <t>W polu poniżej należy wskazać numer budynku</t>
  </si>
  <si>
    <t>W polu poniżej należy wskazać numer lokalu</t>
  </si>
  <si>
    <t>Rozpoczęcie projektu</t>
  </si>
  <si>
    <t>W polu poniżej należy podać numer księgi wieczystej w następującym formacie XXXX/XXXXXXXX/X. Jeżeli jedna nieruchomość będąca lokalizacją projektu objęta jest więcej niż jedną księgą wieczystą należy wymienić wszystkie numery ksiąg dotyczące realizowanej inwestycji, czytelnie oddzielając je od siebie.</t>
  </si>
  <si>
    <t>TAK.</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</si>
  <si>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</si>
  <si>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Miejsce realizacji projektu
W tabeli poniżej należy wskazać miejsca, gdzie będzie realizowany projekt. W przypadku gdy projekt posiada wiele lokalizacji, należy wskazać wszystkie miejsca lokalizacji projektu. Przez pojęcie lokalizacji projektu należy rozumieć miejsce lub miejsca na obszarze objętym FEL 2021-2027, bezpośrednio związane z jego realizacją.</t>
  </si>
  <si>
    <t>Zaliczki</t>
  </si>
  <si>
    <t>Lokalizacja projektu</t>
  </si>
  <si>
    <t>Trwałość</t>
  </si>
  <si>
    <t>Podatek VAT</t>
  </si>
  <si>
    <t>Oświadczenia</t>
  </si>
  <si>
    <t>Oświadczam, że dane zawarte we wniosku o dofinansowanie złożonym w WOD2021 są zgodne z rzeczywistym stanem faktycznym i prawnym.</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</si>
  <si>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</si>
  <si>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</si>
  <si>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</si>
  <si>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</si>
  <si>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</si>
  <si>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</si>
  <si>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</si>
  <si>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</si>
  <si>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</si>
  <si>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W polu poniżej, należy wskazać punkty wniosku oraz załącznikach w których zawarto informacje stanowiące prawnie chronioną tajemnicę przedsiębiorstwa.</t>
  </si>
  <si>
    <t>Zasady horyzontalne (na podstawie art. 9 ust. 1-4 Rozporządzenia Parlamentu Europejskiego i Rady (UE) 2021/1060 z dnia 24 czerwca 2021 r.)</t>
  </si>
  <si>
    <t xml:space="preserve">Zgodność z zasadami dostępności dla osób z niepełnosprawnościami, w tym z koncepcją uniwersalnego projektowania </t>
  </si>
  <si>
    <t>Zgodność z Konwencją o Prawach Osób Niepełnosprawnych</t>
  </si>
  <si>
    <t>Zgodność z Kartą Praw Podstawowych Unii Europejskiej</t>
  </si>
  <si>
    <t>W polu poniżej należy podać numer działki, na której zlokalizowana jest nieruchomość lub na której będzie realizowana inwestycja, jeżeli działka jest niezabudowana. Jeżeli jedna nieruchomość będąca lokalizacją znajduje się na kilku działkach lub inwestycja jest realizowana na kilku działkach niezabudowanych należy wymienić wszystkie numery działek, czytelnie oddzielając je od siebie.</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</si>
  <si>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</si>
  <si>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</si>
  <si>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</si>
  <si>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W wierszu poniżej należy wskazać czy wnioskodawca przed dniem złożenia wniosku o dofinansowanie podejmował czynności związane lub służące rozpoczęciu realizacji projektu.</t>
  </si>
  <si>
    <t>Potwierdzam złożenie oświadczenia</t>
  </si>
  <si>
    <t>Nazwa podmiotu udzielającego pomocy</t>
  </si>
  <si>
    <t>13.</t>
  </si>
  <si>
    <t>14.</t>
  </si>
  <si>
    <t>15.</t>
  </si>
  <si>
    <t>Zasady horyzontalne</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</si>
  <si>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</si>
  <si>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Jeżeli w pytaniu powyżej wybrano opcję TAK, w wierszu poniżej należy opisać jakie działania zostaną podjęte oraz w jaki sposób wnioskodawca będzie monitorował spełnienie założeń.</t>
  </si>
  <si>
    <t>7. Czy w projekcie uwzględniono inne działania mające pozytywny wpływ na środowisko, nie wymienione wyżej?</t>
  </si>
  <si>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</si>
  <si>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</si>
  <si>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</si>
  <si>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</si>
  <si>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</si>
  <si>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</si>
  <si>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</si>
  <si>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</si>
  <si>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</si>
  <si>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</si>
  <si>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</si>
  <si>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</si>
  <si>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</si>
  <si>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 xml:space="preserve">Sekcja I. Zgodność z zasadą „nie czyń poważnych szkód” (DNSH - Do No Significant Harm) </t>
  </si>
  <si>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</si>
  <si>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</si>
  <si>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</si>
  <si>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Opis i uzasadnienie kosztów</t>
  </si>
  <si>
    <t>Nazwa specjalizacji RSI</t>
  </si>
  <si>
    <t>Szczegółowe zagadnienie RSI</t>
  </si>
  <si>
    <t>Uzasadnienie</t>
  </si>
  <si>
    <t>I.</t>
  </si>
  <si>
    <t xml:space="preserve">ŻYWNOŚĆ WYSOKIEJ JAKOŚCI </t>
  </si>
  <si>
    <t>II.</t>
  </si>
  <si>
    <t>ZIELONA GOSPODARKA</t>
  </si>
  <si>
    <t>III.</t>
  </si>
  <si>
    <t>ZDROWE SPOŁECZEŃSTWO</t>
  </si>
  <si>
    <t>IV.</t>
  </si>
  <si>
    <t>CYFROWE SPOŁECZEŃSTWO</t>
  </si>
  <si>
    <t>V.</t>
  </si>
  <si>
    <t>TECHNOLOGIE MATERIAŁOWE,
PROCESY PRODUKCYJNE I LOGISTYCZNE</t>
  </si>
  <si>
    <t xml:space="preserve">Komplementarność projektu z innymi projektami </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</si>
  <si>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</si>
  <si>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</si>
  <si>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</si>
  <si>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</si>
  <si>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</si>
  <si>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</si>
  <si>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</si>
  <si>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</si>
  <si>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</si>
  <si>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</si>
  <si>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</si>
  <si>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</si>
  <si>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</si>
  <si>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</si>
  <si>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</si>
  <si>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</si>
  <si>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</si>
  <si>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</si>
  <si>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</si>
  <si>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</si>
  <si>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</si>
  <si>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</si>
  <si>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</si>
  <si>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</si>
  <si>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</si>
  <si>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</si>
  <si>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</si>
  <si>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</si>
  <si>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</si>
  <si>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</si>
  <si>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</si>
  <si>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</si>
  <si>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</si>
  <si>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</si>
  <si>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</si>
  <si>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</si>
  <si>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</si>
  <si>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</si>
  <si>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</si>
  <si>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</si>
  <si>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</si>
  <si>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</si>
  <si>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</si>
  <si>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</si>
  <si>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</si>
  <si>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</si>
  <si>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</si>
  <si>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</si>
  <si>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</si>
  <si>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</si>
  <si>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</si>
  <si>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</si>
  <si>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</si>
  <si>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</si>
  <si>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</si>
  <si>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</si>
  <si>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</si>
  <si>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</si>
  <si>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</si>
  <si>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</si>
  <si>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</si>
  <si>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</si>
  <si>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</si>
  <si>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</si>
  <si>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</si>
  <si>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</si>
  <si>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</si>
  <si>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</si>
  <si>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</si>
  <si>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</si>
  <si>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</si>
  <si>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</si>
  <si>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</si>
  <si>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</si>
  <si>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</si>
  <si>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</si>
  <si>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</si>
  <si>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</si>
  <si>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</si>
  <si>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</si>
  <si>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</si>
  <si>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</si>
  <si>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</si>
  <si>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</si>
  <si>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</si>
  <si>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</si>
  <si>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</si>
  <si>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</si>
  <si>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</si>
  <si>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</si>
  <si>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</si>
  <si>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</si>
  <si>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</si>
  <si>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</si>
  <si>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</si>
  <si>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</si>
  <si>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</si>
  <si>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</si>
  <si>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</si>
  <si>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</si>
  <si>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</si>
  <si>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</si>
  <si>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</si>
  <si>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</si>
  <si>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</si>
  <si>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</si>
  <si>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</si>
  <si>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</si>
  <si>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</si>
  <si>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</si>
  <si>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</si>
  <si>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</si>
  <si>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</si>
  <si>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</si>
  <si>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</si>
  <si>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</si>
  <si>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</si>
  <si>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</si>
  <si>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</si>
  <si>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</si>
  <si>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</si>
  <si>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</si>
  <si>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RSI</t>
  </si>
  <si>
    <t>Komplementarność</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</si>
  <si>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</si>
  <si>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</si>
  <si>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</si>
  <si>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</si>
  <si>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</si>
  <si>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</si>
  <si>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Wartości niematerialne i prawne (tylko wdrożenie)</t>
  </si>
  <si>
    <t>Wspólny</t>
  </si>
  <si>
    <t>Zadania</t>
  </si>
  <si>
    <t>16.</t>
  </si>
  <si>
    <t>17.</t>
  </si>
  <si>
    <t>18.</t>
  </si>
  <si>
    <t>20.</t>
  </si>
  <si>
    <t>21.</t>
  </si>
  <si>
    <t>Nazwa zadania</t>
  </si>
  <si>
    <t>Badania przemysłowe</t>
  </si>
  <si>
    <t>Eksperymentalne prace rozwojowe</t>
  </si>
  <si>
    <t>W wierszach poniżej należy określić jednostkę miary danego kosztu: sztuka, komplet, zestaw, roboczogodzina, miesiąc itp.  itp. W przypadku gdy dla danego kosztu przyjęto jednostkę miary: komplet, zestaw wówczas w kolumnie „Opis i uzasadnienie kosztów” należy opisać elementy składowe zestawu/kompletu z podaniem ilości i jednostki miary tych elementów.</t>
  </si>
  <si>
    <t>W wierszach poniżej należy wpisać nazwy kosztów zgodne z nazwami wskazanymi we wniosku o dofinansowanie w systemie WOD2021 w sekcji "Budżet projektu". Kosztów dotyczących zadania „Koszty pośrednie” nie należy opisywać w niniejszej tabeli, natomiast  wnioskodawca musi w arkuszu „Oświadczenia”  zadeklarować, że w ramach kosztów pośrednich zostaną ujęte wyłącznie koszty wskazane w pkt.5.4.1.6. Regulaminu wyboru projektów i koszty te nie powielają się z kosztami wskazanymi w ramach innych kategorii kosztów projektu.</t>
  </si>
  <si>
    <t>W wierszach poniżej dla danego kosztu należy wskazać wartość liczbową w odniesieniu do jednostki miary, podanej w kolumnie "Jednostka miary".</t>
  </si>
  <si>
    <r>
      <rPr>
        <sz val="12"/>
        <rFont val="Arial"/>
        <family val="2"/>
        <charset val="238"/>
      </rPr>
      <t>W wierszach poniżej należy przedstawić sposób przeprowadzenia rozeznania rynku oraz wskazać źródło danych, na podstawie których oszacowano kwoty poszczególnych wydatków. Należy wskazać podmiot/podmioty, które w swojej ofercie sprzedaży posiadają środki trwałe/wartości niematerialne i prawne/</t>
    </r>
    <r>
      <rPr>
        <sz val="12"/>
        <color rgb="FFFF0000"/>
        <rFont val="Arial"/>
        <family val="2"/>
        <charset val="238"/>
      </rPr>
      <t>usługi oraz inne zasoby</t>
    </r>
    <r>
      <rPr>
        <sz val="12"/>
        <rFont val="Arial"/>
        <family val="2"/>
        <charset val="238"/>
      </rPr>
      <t xml:space="preserve">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t>
    </r>
    <r>
      <rPr>
        <sz val="12"/>
        <color rgb="FFFF0000"/>
        <rFont val="Arial"/>
        <family val="2"/>
        <charset val="238"/>
      </rPr>
      <t>usługi/inne zasoby</t>
    </r>
    <r>
      <rPr>
        <sz val="12"/>
        <rFont val="Arial"/>
        <family val="2"/>
        <charset val="238"/>
      </rPr>
      <t xml:space="preserve"> lub inne dodatkowe dokumenty. </t>
    </r>
    <r>
      <rPr>
        <sz val="12"/>
        <color theme="1"/>
        <rFont val="Arial"/>
        <family val="2"/>
        <charset val="238"/>
      </rPr>
      <t xml:space="preserve">
</t>
    </r>
  </si>
  <si>
    <t>W wierszach poniżej należy szczegółowo opisać dany koszt.  Opis musi być szczegółowy i precyzyjny, pozwalający na jednoznaczne zidentyfikowanie, co jest przedmiotem danego wydatku. Należy uzasadnić konieczność ponoszenia ww. kosztu na potrzeby realizacji projektu oraz opisać metodologię określenia wysokości danego kosztu. Szczegółowe wyjaśnienia dotyczące sposobu opisu kosztów  w ramach poszczególnych  kategorii kosztowych znajdują się  w wierszu powyżej (wiersz nr 2 w niniejszym arkuszu, aby zobaczyć pełną treść wiersza należy go rozszerzyć).</t>
  </si>
  <si>
    <t>W wierszach poniżej dla każdego wskazanego kosztu z kolumny "Nazwa kosztu" należy wskazać nazwę zadania (zgodnie z WOD2021 w sekcji "Budżet projektu"). Należy z rozwijanej listy wybrać nazwę zadania określającą etap realizacji projektu (zgodnie z zapisami Regulaminu wyboru projektów  Rozdz. 4.3), tj:  badania przemysłowe (jeśli dotyczy), eksperymentalne prace rozwojowe, prace przedwdrożeniowe (jeśli dotyczy) i prace wdrożeniowe. Zadania „Koszty pośrednie” nie należy wskazywać w niniejszej tabeli.</t>
  </si>
  <si>
    <t>Data sporządzania dokumentu</t>
  </si>
  <si>
    <t xml:space="preserve">W polu poniżej należy wskazać kod pocztowy miejscowości </t>
  </si>
  <si>
    <t>22.</t>
  </si>
  <si>
    <t>Wydatki kwalifikowalne w zadaniu</t>
  </si>
  <si>
    <t xml:space="preserve">Dofinansowanie </t>
  </si>
  <si>
    <t>Zadanie w komponencie B+R</t>
  </si>
  <si>
    <t>Razem</t>
  </si>
  <si>
    <t>23.</t>
  </si>
  <si>
    <t>Opis kosztów pośrednich ponoszonych w ramach komponentu B+R</t>
  </si>
  <si>
    <t>24.</t>
  </si>
  <si>
    <t>25.</t>
  </si>
  <si>
    <t>Nazwa Działania</t>
  </si>
  <si>
    <t>Zgodnośc z zasadą równości mężczyzn i kobiet</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</si>
  <si>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</si>
  <si>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</si>
  <si>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Zgodnośc z zasadami niedyskryminacji</t>
  </si>
  <si>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</si>
  <si>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</si>
  <si>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</si>
  <si>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</si>
  <si>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t>19.</t>
  </si>
  <si>
    <t xml:space="preserve">Środowisko </t>
  </si>
  <si>
    <t>BADANIA I INNOWACJE W SEKTORZE PRZEDSIĘBIORSTW</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</si>
  <si>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</si>
  <si>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r>
      <t xml:space="preserve">Należy uzupełnić poniższą specyfikację, wykazując wszystkie koszty z "Budżetu projektu" określonego we wniosku w WOD2021. Wszytkie nazwy i zadania muszą być spójne z danymi w WOD2021 w "Budżecie projektu". W tabeli istnieje możliwość dodawania wierszy, przy czym należy zwrócić uwagę, aby wiersze były wstawiane w tabeli, a nie pod nią.
Instrukcja wypełniania kolumny "Opis uzasadnienie i kosztów ".
Dla zadań „badania przemysłowe” i „eksperymentalne prace rozwojowe” kwalifikowalne są koszty z poniższych kategorii kosztowych:
Kategoria kosztowa „Personel projektu” 
</t>
    </r>
    <r>
      <rPr>
        <sz val="12"/>
        <rFont val="Arial"/>
        <family val="2"/>
        <charset val="238"/>
      </rPr>
      <t xml:space="preserve">Opis kosztów z tej kategorii powinien zawierać:
•	imię i nazwisko pracownika, stanowisko pracy, posiadane przez nią wykształcenie i doświadczenie oraz planowany zakres obowiązków w projekcie w przypadku gdy planowane jest zaangażowanie do realizacji  projektu osoby z dotychczasowej kadry lub planowane jest w projekcie zaangażowanie w zespole badawczym dodatkowej osoby spoza kadry wnioskodawcy, będącej specjalistą z określonej dziedziny nauki i pracującej na stanowisku naukowym lub naukowo-dydaktycznym na uczelni lub w instytucie badawczym;
•	wymagane minimalne wykształcenie i doświadczenie niezbędne na danym stanowisku pracy oraz planowany zakres obowiązków w projekcie jeżeli do projektu wnioskodawca planuje zaangażować nowy personel spoza dotychczasowej kadry;
•	dla każdego stanowiska pracy należy wskazać czy Wnioskodawca zatrudnia już pracowników na analogicznych stanowiskach lub na stanowiskach wymagających analogicznych kwalifikacji, a jeśli tak to jaka jest dotychczasowa maksymalna wysokość wynagrodzenia brutto brutto na analogicznym stanowisku. Należy pamiętać, że koszt wynagrodzenia personelu projektu nie może przekroczyć kwoty wynagrodzenia pracowników Wnioskodawcy na analogicznych stanowiskach lub na stanowiskach wymagających analogicznych kwalifikacji;
•	dla każdej angażowanej osoby należy wskazać formę zaangażowania (umowa o pracę, umowa o dzieło, umowa zlecenie, oddelegowanie, zaangażowanie wspólników itd.) oraz liczbę godzin pracy w ciągu dnia, liczbę dni pracy w ciągu miesiąca oraz liczbę miesięcy przez które wnioskodawca/partner będzie angażował poszczególne osoby. W przypadku innej formy zaangażowania niż umowa o pracę wynagrodzenie należy wyliczyć proporcjonalnie do maksymalnego miesięcznego wynagrodzenia na danym stanowisku (w oparciu o stosunek pracy na pełny etat), uwzględniając faktyczną ilość przepracowanych godzin na rzecz realizacji projektu (zgodnie z wytycznymi pkt. 5.4.1.1 Regulaminu wyboru projektów) i w niniejszym punkcie należy przedstawić metodologię wyliczenia tego kosztu. </t>
    </r>
    <r>
      <rPr>
        <b/>
        <sz val="12"/>
        <rFont val="Arial"/>
        <family val="2"/>
        <charset val="238"/>
      </rPr>
      <t xml:space="preserve">
Kategoria kosztowa „Usługi zewnętrze” 
O</t>
    </r>
    <r>
      <rPr>
        <sz val="12"/>
        <rFont val="Arial"/>
        <family val="2"/>
        <charset val="238"/>
      </rPr>
      <t xml:space="preserve">pis kosztów z tej kategorii powinien zawierać charakterystykę zakresu planowanej usługi wraz z uzasadnieniem konieczności jej zakupu do osiągnięcia celów projektu.
W przypadku kosztu zakupu ekspertyz/analiz/badan oraz usług doradczych w zadania badania przemysłowe i eksperymentalne prace rozwojowe należy wskazać nazwę podmiotu od którego wnioskodawca zamierza zakupić daną usługę. Zakup ekspertyz/analiz/badań oraz usług doradczych możliwy jest wyłącznie od organizacji badawczej. 
W przypadku zakupu usług doradczych należy podać ilość roboczogodzin, przeznaczonych na wykonanie danej usługi doradczej oraz cenę jednostkową roboczogodziny. 
W przypadku kosztów wynajmu/leasingu aparatury B+R w ramach komponentu B+R, należy  wskazać rodzaj odpłatnie użytkowanej aparatury i jej przeznaczenie w projekcie, uzasadnić konieczność ponoszenia ww. kosztu oraz wykazać okres, w jakim dana aparatura będzie wykorzystywane na potrzeby realizowanego projektu. Należy wskazać planowaną datę (RRRR-MM-DD) rozpoczęcia użytkowania tej aparatury. Należy ponadto wskazać czy aparatura będzie przez wnioskodawcę użytkowana na miejscu (w lokalizacji podmiotu użyczającego) czy w innej lokalizacji.
</t>
    </r>
    <r>
      <rPr>
        <b/>
        <sz val="12"/>
        <rFont val="Arial"/>
        <family val="2"/>
        <charset val="238"/>
      </rPr>
      <t xml:space="preserve">Kategoria kosztowa „Amortyzacja” 
</t>
    </r>
    <r>
      <rPr>
        <sz val="12"/>
        <rFont val="Arial"/>
        <family val="2"/>
        <charset val="238"/>
      </rPr>
      <t xml:space="preserve">Opis kosztów z tej kategorii powinien zawierać uzasadnienie konieczność ponoszenia ww. kosztu, zakres oraz okres, w jakim dany budynek/aparatura B+R/wartości niematerialne i prawnej będą wykorzystywane na potrzeby realizacji komponentu B+R w projekcie oraz danego zadania oraz opis metodologii wyliczenia danego kosztu.   
Należy podać:
•	szacowaną wartość początkową netto budynku/aparatury B+R/wartości niematerialnej i prawnej (w przypadku, gdy wnioskodawcy/partnerowi, jako nabywcy przysługiwało prawo do obniżenia wartości podatku należnego o podatek naliczony albo zwrotu różnicy podatku) lub szacowaną wartość początkową brutto (w przypadku, gdy wnioskodawcy/partnerowi, jako nabywcy nie przysługiwało prawo do obniżenia wartości podatku należnego o podatek naliczony albo zwrotu różnicy podatku);
•	przyjęte/planowane do przyjęcia zasady amortyzacji,  wpisując okres amortyzacji (liczony od dnia przyjęcia do użytkowania do czasu zrównania sumy odpisów amortyzacyjnych z wartością początkową) lub roczną stawkę amortyzacyjną (określoną poprzez podzielenie 100% przez ilość lat użytkowania) i przyjętą metodę amortyzacji (w przypadku amortyzacji degresywnej należy dodatkowo podać podwyższony współczynnik użytkowania);
•	faktyczne wykorzystanie w ujęciu % danego zasobu do prowadzenia planowanych w ramach projektu prac B+R. W przypadku nieruchomości należy wskazać wielkość powierzchni użytkowej przeznaczonej wyłącznie na realizację projektu oraz należy określić udział procentowy faktycznie wykorzystywanej powierzchni na cele realizacji projektu w całkowitej powierzchni użytkowej danej nieruchomości;
•	dodatkowo należy wskazać grupę, podgrupę oraz rodzaj KŚT dla każdego amortyzowanego środka trwałego. 
Przedsiębiorca może określić indywidualne stawki amortyzacyjne dla wartości niematerialnych i prawnych, jednak przepisy prawa podatkowego określają minimalne okresy dokonywania odpisów dla wartości niematerialnych i prawnych. Są to:
•	24 miesiące dla licencji (sublicencji) na programy komputerowe i od praw autorskich;
•	24 miesiące na wyświetlanie filmów oraz na emisje programów radiowych i telewizyjnych;
•	36 miesięcy od poniesionych kosztów zakończonych prac rozwojowych;
•	60 miesięcy od pozostałych wartości niematerialnych i prawnych. 
</t>
    </r>
    <r>
      <rPr>
        <b/>
        <sz val="12"/>
        <rFont val="Arial"/>
        <family val="2"/>
        <charset val="238"/>
      </rPr>
      <t xml:space="preserve">Kategoria kosztowa „Nieruchomości” </t>
    </r>
    <r>
      <rPr>
        <sz val="12"/>
        <rFont val="Arial"/>
        <family val="2"/>
        <charset val="238"/>
      </rPr>
      <t xml:space="preserve">
W ramach zadań badania przemysłowe i eksperymentalne prace rozwojowe kosztem kwalifikowalna są jedynie raty czynszu dzierżawnego gruntów w celu realizacji badań, wyłącznie przez okres realizacji tych prac. Należy określić datę (RRRR-MM-DD) rozpoczęcia dzierżawy gruntów. Należy opisać wielkość powierzchni dzierżawionego gruntu oraz wskazać wielkość powierzchni użytkowej przeznaczonej wyłącznie na realizację projektu jak również określić udział procentowy faktycznie wykorzystywanej powierzchni na cele realizacji projektu w całkowitej powierzchni użytkowej danej nieruchomości. Dodatkowo należy podać wysokość raty czynszu dzierżawnego oraz określić faktyczny czas wykorzystywania danej nieruchomości (gruntu) przez okres realizacji projektu.
</t>
    </r>
    <r>
      <rPr>
        <b/>
        <sz val="12"/>
        <rFont val="Arial"/>
        <family val="2"/>
        <charset val="238"/>
      </rPr>
      <t xml:space="preserve">Kategoria kosztowa „Dostawy (inne niż środki trwałe)” </t>
    </r>
    <r>
      <rPr>
        <sz val="12"/>
        <rFont val="Arial"/>
        <family val="2"/>
        <charset val="238"/>
      </rPr>
      <t xml:space="preserve">
Opis kosztów z tej kategorii powinien zawierać:
charakterystykę rodzajową i ilościową surowców, półproduktów, odczynników, wyposażenia laboratoryjnego (sprzęt, który nie spełnia wymogu środka trwałego zgodnie z ustawą o rachunkowości), elementów służących do budowy i na stałe zainstalowanych w prototypie, instalacji pilotażowej lub demonstracyjnej wykorzystywanej bezpośrednio w związku z realizacją badań przemysłowych i/lub eksperymentalnych prac rozwojowych. O ile to możliwe należy podać ceny jednostkowe ww. kosztów. W przypadku kosztów dotyczących utrzymania linii technologicznych, instalacji doświadczalnych itp. należy wskazać jaki jest koszt utrzymania tych linii/instalacji podając dodatkowo w jakim okresie i w jakiej proporcji  opisane linie technologiczne/instalacje doświadczalne itp. są wykorzystywane do prac B+R (moduł B+R).
</t>
    </r>
    <r>
      <rPr>
        <b/>
        <sz val="12"/>
        <rFont val="Arial"/>
        <family val="2"/>
        <charset val="238"/>
      </rPr>
      <t>Kategoria kosztowa „Podatki i opłaty”</t>
    </r>
    <r>
      <rPr>
        <sz val="12"/>
        <rFont val="Arial"/>
        <family val="2"/>
        <charset val="238"/>
      </rPr>
      <t xml:space="preserve">
W ramach tej kategorii kosztów kwalifikowalne są wyłącznie opłaty związane z dopuszczeniem do badań, np. koszty uzyskania zgody, pozytywnej opinii lub pozwolenia (zezwolenia) właściwej komisji bioetycznej, etycznej lub właściwego organu na prowadzenie w ramach projektu badań.
Jeżeli w ramach projektu zaplanowano ponoszenie opłat związanych z dopuszczeniem do badań, wydania zgód, pozwoleń  wówczas należy wskazać nazwę organu wydającego dane pozwolenie/decyzję/opinię itd., czego to pozwolenie dotyczy oraz jakie opłaty wiążą się z wydaniem tych zgód/pozwoleń decyzji itd.
</t>
    </r>
    <r>
      <rPr>
        <b/>
        <sz val="12"/>
        <rFont val="Arial"/>
        <family val="2"/>
        <charset val="238"/>
      </rPr>
      <t xml:space="preserve">Dla zadania „komponent wdrożeniowy” kwalifikowalne są koszty z poniższych kategorii kosztowych:
Kategoria kosztowa „Usługi zewnętrze” 
</t>
    </r>
    <r>
      <rPr>
        <sz val="12"/>
        <rFont val="Arial"/>
        <family val="2"/>
        <charset val="238"/>
      </rPr>
      <t xml:space="preserve">Opis kosztów z tej kategorii powinien zawierać charakterystykę zakresu planowanej usługi wraz z uzasadnieniem konieczności jej zakupu do osiągnięcia celów projektu (wdrożenia wyników prac B+R).
Za koszty kwalifikowalne w zakresie usług zewnętrznych uznaje się: 
•	zlecenie opracowania dokumentacji wdrożeniowej, w tym analizę potencjału rynkowego i  wycenę praw własności przemysłowej;  
•	usługi rzecznika patentowego (koszty zakupu analiz/ekspertyz/badań, doradztwa). Koszty dotyczące usług rzecznika patentowego stanowią koszt kwalifikowalny wyłącznie, jeżeli w wyniku realizacji projektu zaplanowano dokonanie zgłoszenia patentowego;
•	koszt tłumaczenia dokumentów związanych ze zgłoszeniem patentowym (wyłącznie, jeżeli w wyniku realizacji projektu zaplanowano dokonanie zgłoszenia patentowego).
•	zlecenie przeprowadzenie dodatkowych testów laboratoryjnych lub dostosowania wyników prac B+R do potrzeb jego wdrożenia.
W przypadku zakupu usług doradczych należy podać ilość roboczogodzin, przeznaczonych na wykonanie danej usługi doradczej oraz cenę jednostkową roboczogodziny.
</t>
    </r>
    <r>
      <rPr>
        <b/>
        <sz val="12"/>
        <rFont val="Arial"/>
        <family val="2"/>
        <charset val="238"/>
      </rPr>
      <t>Kategoria kosztowa „Nieruchomości”</t>
    </r>
    <r>
      <rPr>
        <sz val="12"/>
        <rFont val="Arial"/>
        <family val="2"/>
        <charset val="238"/>
      </rPr>
      <t xml:space="preserve">
W ramach zadania „prace wdrożeniowe”  kwalifikowalne są koszty nabycia prawa użytkowania wieczystego gruntu lub nabycia gruntów oraz nabycia prawa własności nieruchomości zabudowanej, z wyłączeniem lokali mieszkalnych, jeżeli nieruchomości te są niezbędne do realizacji komponentu wdrożeniowego. Należy opisać czy nieruchomość została już zakupiona, a jeżeli tak  należy wskazać czy wnioskodawca poniósł już jakiekolwiek wydatki związane z zakupem nieruchomości (np. zaliczka, zakup gruntu) i  wskazać datę ich poniesienia. Należy opisać wielkość powierzchni nieruchomości oraz wskazać wielkość powierzchni użytkowej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t>
    </r>
    <r>
      <rPr>
        <b/>
        <sz val="12"/>
        <rFont val="Arial"/>
        <family val="2"/>
        <charset val="238"/>
      </rPr>
      <t xml:space="preserve">Kategoria kosztowa „Zakup środków trwałych ” </t>
    </r>
    <r>
      <rPr>
        <sz val="12"/>
        <rFont val="Arial"/>
        <family val="2"/>
        <charset val="238"/>
      </rPr>
      <t xml:space="preserve">
Nie należy w ramach kosztu wykazywać dwóch rodzajowo różnych kosztów np. komputer i oprogramowanie, chyba że na fakturze zakupowej będą wykazane jako komplet. Opis kosztów z tej kategorii powinien zawierać informację czy dany koszt dotyczy zakupu nowego czy używanego środka trwałego. Dodatkowo, w przypadku gdy w projekcie przewidziano kilka lokalizacji, w ww. kolumnie należy wskazać docelowe miejsce, w którym zostanie zlokalizowany dany środek trwały, wartość niematerialna i prawna itd. Ponadto w przypadku zakupu środków transportu należy podać symbol KŚT danego środka transportu.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t>
    </r>
    <r>
      <rPr>
        <b/>
        <sz val="12"/>
        <rFont val="Arial"/>
        <family val="2"/>
        <charset val="238"/>
      </rPr>
      <t>Kategoria kosztowa „Zakup wartości niematerialnych i prawnych ”</t>
    </r>
    <r>
      <rPr>
        <sz val="12"/>
        <rFont val="Arial"/>
        <family val="2"/>
        <charset val="238"/>
      </rPr>
      <t xml:space="preserve">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W przypadku gdy w projekcie przewidziano kilka lokalizacji, w ww. kolumnie należy wskazać docelowe miejsce, w którym zostanie zainstalowana/wykorzystywana  wartość niematerialna i prawna. 
</t>
    </r>
    <r>
      <rPr>
        <b/>
        <sz val="12"/>
        <rFont val="Arial"/>
        <family val="2"/>
        <charset val="238"/>
      </rPr>
      <t xml:space="preserve">Kategoria kosztowa „Roboty budowlane ” </t>
    </r>
    <r>
      <rPr>
        <sz val="12"/>
        <rFont val="Arial"/>
        <family val="2"/>
        <charset val="238"/>
      </rPr>
      <t xml:space="preserve">
W przypadku gdy wnioskodawca dołącza do wniosku o dofinansowanie jako dodatkowy załącznik kosztorys budowlany lub kalkulacja kosztów materiałów i robót budowlanych należy całość kosztów objętych kosztorysem/kalkulacją ująć w jednej pozycji kosztowej.  
</t>
    </r>
  </si>
  <si>
    <t>Specyfikacja kosztów z uwzględnieniem analizy rynku</t>
  </si>
  <si>
    <t xml:space="preserve">Inteligentne specjalizacje województwa lubelskiego - lista zagadnień szczegółowych </t>
  </si>
  <si>
    <t>Środki trwałe/Dostawy (tylko wdrożenie)</t>
  </si>
  <si>
    <t>Wartość ogółem zł</t>
  </si>
  <si>
    <t>Stawka VAT %</t>
  </si>
  <si>
    <t>Wartość netto zł</t>
  </si>
  <si>
    <t>Wydatki kwalifikowalne  zł</t>
  </si>
  <si>
    <t>% poziom wsparcia</t>
  </si>
  <si>
    <t>Dofinansowanie zł</t>
  </si>
  <si>
    <t>Należy podać wartość netto danego kosztu.</t>
  </si>
  <si>
    <t>Należy z rozwijanej listy wybrać właściwą procentową stawkę podatku VAT.</t>
  </si>
  <si>
    <t xml:space="preserve">Koszty pośrednie ponoszone przez wnioskodawcę w ramach komponentu B+R </t>
  </si>
  <si>
    <t>Razem koszty w komponencie B+R (badania przemysłowe i eksperymentalne prace rozwojowe</t>
  </si>
  <si>
    <t>Razem koszty badań przemysłowych</t>
  </si>
  <si>
    <t>Razem koszty eksperymentalnych prac rozwojowych</t>
  </si>
  <si>
    <t>Razem moduł wdrożeniowy</t>
  </si>
  <si>
    <t>Koszty pośrednie wnioskodawca</t>
  </si>
  <si>
    <t>Koszty pośrednie partner</t>
  </si>
  <si>
    <t>Specyfikacja kosztów z uwzględnieniem analizy rynku komponent wdrożeniowy</t>
  </si>
  <si>
    <t>Niniejszy dokument składa się z następujących zakładek/arkuszy (kliknij aby przejść do zakładki):</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</si>
  <si>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</si>
  <si>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</si>
  <si>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</si>
  <si>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</si>
  <si>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</si>
  <si>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</si>
  <si>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t>
  </si>
  <si>
    <t>Specyfikacja kosztów z uwzględnieniem analizy rynku komponent B+R. Koszty ponoszone przez wnioskodawcę.</t>
  </si>
  <si>
    <t>Limity</t>
  </si>
  <si>
    <t>Specyfikacja kosztów z uwzględnieniem analizy rynku komponent B+R. Koszty ponoszone przez partnera.</t>
  </si>
  <si>
    <t xml:space="preserve">Koszty pośrednie ponoszone przez partnera projektu w ramach komponentu B+R </t>
  </si>
  <si>
    <r>
      <t xml:space="preserve">Czy w ramach badań przemysłowych </t>
    </r>
    <r>
      <rPr>
        <b/>
        <sz val="12"/>
        <rFont val="Arial"/>
        <family val="2"/>
        <charset val="238"/>
      </rPr>
      <t>partner projektu</t>
    </r>
    <r>
      <rPr>
        <sz val="12"/>
        <rFont val="Arial"/>
        <family val="2"/>
        <charset val="238"/>
      </rPr>
      <t xml:space="preserve"> zaplanował ponoszenie kosztów pośrednich?</t>
    </r>
  </si>
  <si>
    <r>
      <t xml:space="preserve">Czy w ramach eksperymentalnych prac rozwojowych </t>
    </r>
    <r>
      <rPr>
        <b/>
        <sz val="12"/>
        <rFont val="Arial"/>
        <family val="2"/>
        <charset val="238"/>
      </rPr>
      <t xml:space="preserve">partner projektu </t>
    </r>
    <r>
      <rPr>
        <sz val="12"/>
        <rFont val="Arial"/>
        <family val="2"/>
        <charset val="238"/>
      </rPr>
      <t>zaplanował ponoszenie kosztów pośrednich?</t>
    </r>
  </si>
  <si>
    <t>Nazwa partnera projektu</t>
  </si>
  <si>
    <t>NIP partnera projektu</t>
  </si>
  <si>
    <t>Uwaga: pola oznaczone kolorem żółtym są polami nieedytowalnymi.</t>
  </si>
  <si>
    <t>OŚWIADCZENIE O UZYSKANEJ POMOCY DE MINIMIS</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</si>
  <si>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</si>
  <si>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</si>
  <si>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</si>
  <si>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</si>
  <si>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zgodnie z art. 66 Rozporządzenia Parlamentu Europejskiego i Rady (UE) nr 2021/1060 z dnia 24 czerwca 2021 r. projekt nie dotyczy przeniesienia produkcji oraz spełnia warunki, o których mowa w art. 73 ust. 2 lit. i ww. Rozporządzenia.</t>
  </si>
  <si>
    <t>Oświadczam, że projekt jest zgodny z właściwymi przepisami prawa unijnego i polskiego.</t>
  </si>
  <si>
    <t>Wyrażam zgodę na kontrolę przeprowadzaną przez LAWP w miejscu realizacji projektu i/lub siedzibie wnioskodawcy oraz udostępnienie niezbędnych dokumentów.</t>
  </si>
  <si>
    <t>Poniżej należy wskazać czy wnioskodawca (w przypadku projektów realizowanych w partnerstwie dotyczy wyłącznie partnera wiodącego) prowadzi współpracę lub deklaruje prowadzenie współpracy w zakresie realizacji projektu z ośrodkiem badawczym o którym mowa w art. 2 pkt 83 Rozporządzenia Komisji 651/2014?</t>
  </si>
  <si>
    <t>Jeżeli w pytaniu powyżej wybrano opcję TAK, w wierszu poniżej należy szczegółowo opisać, w jaki sposób działania objęte projektem są komplementarne z innym projektem/projektami współfinansowanym/i ze środków publicznych.</t>
  </si>
  <si>
    <r>
      <t>Należy wskazać czy wnioskodawca planuje zaangażowanie w zespole badawczym przynajmniej jednej dodatkowej osoby</t>
    </r>
    <r>
      <rPr>
        <sz val="12"/>
        <rFont val="Arial"/>
        <family val="2"/>
        <charset val="238"/>
      </rPr>
      <t xml:space="preserve"> spoza dotychczasowej kadry wnioskodawcy,</t>
    </r>
    <r>
      <rPr>
        <sz val="12"/>
        <color theme="1"/>
        <rFont val="Arial"/>
        <family val="2"/>
        <charset val="238"/>
      </rPr>
      <t xml:space="preserve"> będącej specjalistą z określonej dziedziny nauki i pracującej na stanowisku naukowym lub naukowo-dydaktycznym na uczelni lub w instytucie badawczym.</t>
    </r>
  </si>
  <si>
    <t>Specyfikacja B+R wnioskodawca</t>
  </si>
  <si>
    <t>Specyfikacja B+R partner</t>
  </si>
  <si>
    <t>Sekcja II Stosowanie Dyrektywy OOŚ</t>
  </si>
  <si>
    <t>W poniższych polach należy wskazać czy projekt dotyczy rodzaju przedsięwzięcia objętego Załącznikiem I lub Załącznikiem II do Dyrektywy Parlamentu Europejskiego i Rady 2011/92/UE w sprawie oceny skutków wywieranych na niektóre przedsięwzięcia publiczne i prywatne na środowisko, dalej dyrektywa OOŚ oraz czy wzięto pod uwagę ocenę rozwiązań alternatywnych na podstawie wymogów dyrektywy OOŚ z uwzględnieniem Wytycznych w sprawie działań naprawczych w odniesieniu do projektów współfinansowanych w okresie programowania 2014-2020 oraz ubiegających się o współfinansowanie w okresie 2021-2027 z Funduszy UE, dotkniętych naruszeniem 2016/2046 w zakresie specustaw, dla których prowadzone jest postępowanie w sprawie oceny oddziaływania na środowisko (sygn. Ares(2021)1423319).</t>
  </si>
  <si>
    <r>
      <rPr>
        <sz val="12"/>
        <color theme="1"/>
        <rFont val="Arial"/>
        <family val="2"/>
        <charset val="238"/>
      </rPr>
      <t xml:space="preserve">Czy projekt objęty jest załącznikiem I do dyrektywy OOŚ?      </t>
    </r>
    <r>
      <rPr>
        <b/>
        <sz val="12"/>
        <color theme="1"/>
        <rFont val="Arial"/>
        <family val="2"/>
        <charset val="238"/>
      </rPr>
      <t xml:space="preserve">                                                                                                        </t>
    </r>
  </si>
  <si>
    <t>Czy projekt objęty jest załącznikiem II do dyrektywy OOŚ?</t>
  </si>
  <si>
    <t>Czy przeprowadzono ocenę oddziaływania na środowisko?</t>
  </si>
  <si>
    <t>Jeżeli powyżej wybrano, że projekt jest objęty I lub II aneksem dyrektywy OOŚ wnioskodawca zobligowany będzie na wezwanie LAWP do przedstawienia dokumentów potwierdzających przeprowadzenie procedury OOŚ.</t>
  </si>
  <si>
    <t>Sekcja III Zgodność projektu z zasadami zrównoważonego rozwoju</t>
  </si>
  <si>
    <t>Sekcja IV Uodparnianie na zmiany klimatu inwestycji.</t>
  </si>
  <si>
    <t>11.</t>
  </si>
  <si>
    <t>12.</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</si>
  <si>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</si>
  <si>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Jeżeli w projekcie zaplanowano udział więcej niż jednego partnera, wówczas, zakładkę należy powielić stosowną ilość razy.
Uwaga: pola oznaczone kolorem żółtym i pomarańczowym są polami nieedytowalnymi. W przypadku konieczności skopiowania zakładki (w projekcie uczestniczy więcej niż jeden partner) wówczas komórki oznaczone kolorem pomarańczowym muszą zostać wypełnione ręcznie na podstawie danych znajdujących się w zakładce "Specyfikacja B+R partner" kolumny "Wartość ogółem zł" (J) i "Koszty kwalifikowalne zł" (K) wiersze "Razem koszty badań przemysłowych", "Razem koszty eksperymentalnych prac rozwojowych".</t>
  </si>
  <si>
    <t>Należy wskazać czy realizowany projekt jest komplementarny z innymi projektami realizowanymi przez wnioskodawcę współfinansowanymi  ze środków publicznych, w szczególności ze środków Unii Europejskiej (w przypadku projektów realizowanych w partnerstwie dotyczy partnera wiodącego i/lub dowolnego z partnerów).</t>
  </si>
  <si>
    <t>Jeżeli w projekcie zaplanowano udział więcej niż jednego partnera, wóczas, zakładkę należy powielić stosowną ilość razy. Uwaga: pola oznaczone kolorem żółtym sa polami nieedytowalnymi.</t>
  </si>
  <si>
    <t>Czy w ramach badań przemysłowych wnioskodawca zaplanował ponoszenie kosztów pośrednich?</t>
  </si>
  <si>
    <t>Czy w ramach eksperymentalnych prac rozwojowych wnioskodawca zaplanował ponoszenie kosztów pośrednich?</t>
  </si>
  <si>
    <t xml:space="preserve">W kolumnie należy podać procentowy poziom wsparcia dla danego wydatku. Nie należy przekraczać limitów, o których mowa w pkt. 5.2 Regulaminu wyboru projektów. </t>
  </si>
  <si>
    <t>Należy wskazać rodzaj limitu (rodzaj pomocy) jaki dotyczy danego kosztu.  W przypadku, gdy dany wydatek stanowi koszt niekwalifikowalny pole należy pozostawić niewypełnione.</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</si>
  <si>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lub "NIE DOTYCZY" w kolumnie "Potwierdzam złożenie oświadczenia" (brak wyboru opcji "TAK" lub "NIE DOTYCZY" jest równoznacznych z brakiem złożenia danego oświadczenia przez wnioskodawcę).</t>
  </si>
  <si>
    <t>FELU.01.03-IP.01-001/24</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</si>
  <si>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</si>
  <si>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zapoznałem się z klauzulą informacyjną dotyczącą przetwarzania danych osobowych, określoną w Regulaminie wyboru projektów.</t>
  </si>
  <si>
    <t>A. Informacje dotyczące podmiotu któremu ma być udzielona pomoc de minimis</t>
  </si>
  <si>
    <t>1) Identyfikator NIP</t>
  </si>
  <si>
    <t>2) nazwa podmiotu</t>
  </si>
  <si>
    <r>
      <t>3) Identyfikator gminy, w której podmiot ma miejsce zamieszkania albo siedzibę</t>
    </r>
    <r>
      <rPr>
        <b/>
        <vertAlign val="superscript"/>
        <sz val="12"/>
        <rFont val="Arial"/>
        <family val="2"/>
        <charset val="238"/>
      </rPr>
      <t>1)</t>
    </r>
  </si>
  <si>
    <r>
      <t>4) Powiązania z innymi przedsiębiorcami</t>
    </r>
    <r>
      <rPr>
        <b/>
        <vertAlign val="superscript"/>
        <sz val="12"/>
        <rFont val="Arial"/>
        <family val="2"/>
        <charset val="238"/>
      </rPr>
      <t>2)</t>
    </r>
  </si>
  <si>
    <r>
      <t>5) Informacja o utworzeniu wnioskodawcy w wyniku podziału innego przedsiębiorcy lub połączenia z innym przedsiębiorcą, w tym przez przejęcie innego przedsiębiorcy</t>
    </r>
    <r>
      <rPr>
        <b/>
        <vertAlign val="superscript"/>
        <sz val="12"/>
        <rFont val="Arial"/>
        <family val="2"/>
        <charset val="238"/>
      </rPr>
      <t>3)</t>
    </r>
  </si>
  <si>
    <t>b) łączną wartość pomocy de minimis (w EURO) udzielonej w mininych trzech latach wszystkim połączonym lub przejętym przedsiębiorcom</t>
  </si>
  <si>
    <t>b) łączną wartość pomocy de minimis (w EURO) udzielonej w minionych trzech latach przedsiębiorcy istniejącemu przed podziałem w odniesieniu do działalności przejmowanej przez podmiot</t>
  </si>
  <si>
    <t>– łączną wartość pomocy de minimis (w EURO) udzielonej w minionych trzech latach przedsiębiorcy przed podziałem</t>
  </si>
  <si>
    <t>B. Informacje dotyczące sytuacji ekonomicznej podmiotu któremu ma być udzielona pomoc de minimis</t>
  </si>
  <si>
    <t>Czy wnioskodawca prowadzi dzialalność:</t>
  </si>
  <si>
    <r>
      <t>1) w sektorze produkcji podstawowej produktów rybołówstwa i akwakultury</t>
    </r>
    <r>
      <rPr>
        <b/>
        <vertAlign val="superscript"/>
        <sz val="12"/>
        <rFont val="Arial"/>
        <family val="2"/>
        <charset val="238"/>
      </rPr>
      <t>4)</t>
    </r>
    <r>
      <rPr>
        <b/>
        <sz val="12"/>
        <rFont val="Arial"/>
        <family val="2"/>
        <charset val="238"/>
      </rPr>
      <t>?</t>
    </r>
  </si>
  <si>
    <r>
      <t>2) w sektorze produkcji podstawowej produktów rolnych</t>
    </r>
    <r>
      <rPr>
        <b/>
        <vertAlign val="superscript"/>
        <sz val="12"/>
        <rFont val="Arial"/>
        <family val="2"/>
        <charset val="238"/>
      </rPr>
      <t>5)</t>
    </r>
    <r>
      <rPr>
        <b/>
        <sz val="12"/>
        <rFont val="Arial"/>
        <family val="2"/>
        <charset val="238"/>
      </rPr>
      <t>?</t>
    </r>
  </si>
  <si>
    <r>
      <t>3) w sektorze przetwarzania i wprowadzania do obrotu produktów rybołówstwa i akwakultury i/lub produktów rolnych</t>
    </r>
    <r>
      <rPr>
        <b/>
        <vertAlign val="superscript"/>
        <sz val="12"/>
        <rFont val="Arial"/>
        <family val="2"/>
        <charset val="238"/>
      </rPr>
      <t>6)</t>
    </r>
    <r>
      <rPr>
        <b/>
        <sz val="12"/>
        <rFont val="Arial"/>
        <family val="2"/>
        <charset val="238"/>
      </rPr>
      <t>?</t>
    </r>
  </si>
  <si>
    <t>4) Czy wnioskowana pomoc de minimis przeznaczona będzie na działalność wskazaną w pkt 1-2?</t>
  </si>
  <si>
    <t>5) Czy wnioskowana pomoc de minimis przeznaczona będzie na działalność wskazaną w pkt 3?</t>
  </si>
  <si>
    <r>
      <t>6) W przypadku zaznaczenia odpowiedzi twierdzącej w pkt 1-2 należy wskazać czy zapewniona będzie rozdzielność rachunkowa</t>
    </r>
    <r>
      <rPr>
        <b/>
        <vertAlign val="superscript"/>
        <sz val="12"/>
        <rFont val="Arial"/>
        <family val="2"/>
        <charset val="238"/>
      </rPr>
      <t>7)</t>
    </r>
    <r>
      <rPr>
        <b/>
        <sz val="12"/>
        <rFont val="Arial"/>
        <family val="2"/>
        <charset val="238"/>
      </rPr>
      <t xml:space="preserve"> uniemożliwiająca przeniesienie na wskazaną w tych punktach działalność korzyści wynikających z uzyskanej pomocy de minimis? Poniżej należy opisać w jaki sposób wnioskodawca zapewni, że działalność wykluczona nie odniesie korzyści z uzyskanej pomocy de minimis.</t>
    </r>
  </si>
  <si>
    <t>1) Czy wnioskowana pomoc de minimis zostanie przeznaczona na pokrycie dających się zidentyfikować kosztów?</t>
  </si>
  <si>
    <t>2) Czy na pokrycie tych samych kosztów, o których dofinansowanie wnioskodawca ubiega się w projekcie, podmiot otrzymał pomoc inną niż pomoc de minimis?</t>
  </si>
  <si>
    <r>
      <t>Jeśli w części D pkt. 2) udzielono odpowiedzi "tak" należy wypełnić poniższą tabelę</t>
    </r>
    <r>
      <rPr>
        <b/>
        <vertAlign val="superscript"/>
        <sz val="12"/>
        <rFont val="Arial"/>
        <family val="2"/>
        <charset val="238"/>
      </rPr>
      <t>8)</t>
    </r>
    <r>
      <rPr>
        <b/>
        <sz val="12"/>
        <rFont val="Arial"/>
        <family val="2"/>
        <charset val="238"/>
      </rPr>
      <t xml:space="preserve"> w odniesieniu do ww. pomocy innej niż de minimis oraz pomocy de minimis na te same koszty.</t>
    </r>
  </si>
  <si>
    <t>1)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Lista identyfikatorów gmin znajduje się na stronie internetowej http://www.uokik.gov.pl/sporzadzanie_sprawozdan_z_wykorzystaniem_aplikacji_shrimp.php.</t>
  </si>
  <si>
    <t>2) Za powiązane nie uważa się podmiotów, w przypadku których powiązanie występuje wyłącznie za pośrednictwem organu publicznego, np. Skarbu Państwa, jednostki samorządu terytorialnego.</t>
  </si>
  <si>
    <t>3) W przypadku połączeń lub przejęć przedsiębiorstw, w celu ustalenia, czy nowa pomoc de minimis dla nowego przedsiębiorstwa lub przedsiębiorstwa przejmującego nie przekracza pułapu, uwzględnia się wszelką wcześniejszą pomoc de minimis przyznaną któremukolwiek z łączących się przedsiębiorstw.
Jeżeli przedsiębiorstwo podzieli się na co najmniej dwa osobne przedsiębiorstwa, pomoc de minimis przyznaną przed podziałem należy przydzielić przedsiębiorstwu, które z niej skorzystało, co oznacza co do zasady przedsiębiorstwo, które przejmuje działalność, w odniesieniu do której pomoc de minimis została wykorzystana. Jeżeli taki przydział jest niemożliwy, pomoc de minimis przydziela się proporcjonalnie na podstawie wartości księgowej kapitału podstawowego nowych przedsiębiorstw według stanu na dzień wejścia podziału w życie.</t>
  </si>
  <si>
    <t>4) „produkty rybołówstwa i akwakultury” oznaczają produkty określone w art. 5 lit. a) i b) rozporządzenia (UE) nr 1379/2013;
„produkcja podstawowa produktów rybołówstwa i akwakultury” oznacza wszelkie czynności związane z połowami, hodowlą lub uprawą organizmów wodnych, a także czynności wykonywane w gospodarstwie lub na pokładzie, niezbędne, aby przygotować zwierzę lub roślinę do pierwszej sprzedaży, w tym cięcie, filetowanie lub zamrażanie, oraz pierwsza sprzedaż odsprzedawcom lub przetwórcom;</t>
  </si>
  <si>
    <t>5) „produkty rolne” oznaczają produkty wymienione w załączniku I do Traktatu, z wyjątkiem produktów rybołówstwa i akwakultury wchodzących w zakres stosowania rozporządzenia Parlamentu Europejskiego i Rady (UE) nr 1379/2013(20);
„produkcja podstawowa produktów rolnych” oznacza wytwarzanie płodów ziemi i produktów pochodzących z chowu zwierząt, wymienionych w załączniku I do Traktatu, bez poddawania ich jakimkolwiek dalszym czynnościom zmieniającym właściwości tych produktów;</t>
  </si>
  <si>
    <t>6) „przetwarzanie produktów rolnych” oznacza wszelkie czynności dokonywane na produkcie rolnym, w wyniku których powstaje produkt będący również produktem rolnym, z wyjątkiem czynności wykonywanych w gospodarstwach, niezbędnych do przygotowania produktów zwierzęcych lub roślinnych do pierwszej sprzedaży;
„wprowadzanie do obrotu produktów rolnych” oznacza posiadanie lub wystawianie produktu rolnego w celu sprzedaży, oferowanie go na sprzedaż, dostawę lub każdy inny sposób wprowadzania produktu na rynek, z wyjątkiem jego pierwszej sprzedaży przez producenta surowców na rzecz podmiotów zajmujących się odsprzedażą lub przetwórstwem i czynności przygotowujących produkt do takiej pierwszej sprzedaży; sprzedaż produktu przez producenta surowców konsumentowi końcowemu uznaje się za wprowadzanie produktów rolnych do obrotu, jeśli następuje w odpowiednio wydzielonym do tego celu miejscu;
„przetwarzanie i wprowadzanie do obrotu produktów rybołówstwa i akwakultury” oznacza wszelkie czynności, takie jak składowanie, przetwarzanie i przekształcanie, przeprowadzane od chwili wyładunku lub, w przypadku akwakultury, zbioru, które skutkują powstaniem produktu przetworzonego, a także jego dystrybucję;</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</si>
  <si>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</si>
  <si>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Oświadczam, że projekt w zakresie którego wsparcie stanowi pomoc de minimis nie dotyczy rodzajów działalności wykluczonych, o których mowa w art. 1 ust. 1 Rozporządzenia Komisji (UE) Nr 2023/2831 z dnia 13 grudnia 2023 r. w sprawie stosowania art. 107 i 108 Traktatu o funkcjonowaniu Unii Europejskiej do pomocy de minimis.</t>
  </si>
  <si>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można uznać neutralny charakter projektu i wówczas należy wybrać opcję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</si>
  <si>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t>W wierszu poniżej należy wskazać czy realizacja projektu wymaga uzyskania decyzji administracyjnych i/lub innych uzgodnień z właściwymi organami lub opinii z właściwych organów (np. zgoda komisji bioetycznej, pozwolenie na budowę, dokonanie zgłoszenia robót budowalnych, opinie/decyzje dotyczące przeprowadzenia postepowania OOŚ, zgoda knserwatora zabytków itp.). Jeżeli realizacja projektu wymaga uzyskania decyzji administracyjnych i/lub innych uzgodnień lub opinii z właściwych organów, należy wskazać jakich oraz czy wnioskodawca już je pozyskał (jeśli tak to kiedy) czy dopiero planuje ich pozyskanie (jeśli tak to kiedy).</t>
  </si>
  <si>
    <t>W wierszu poniżej należy zadeklarować czy wnioskodawca w okresie 24 miesięcy od zakończenia projektu zakłada prezentację projektu oraz jego wyników w inicjatywach o zasięgu regionalnym tj. na terenie województwa lubelskiego, poprzez co najmniej jedno z poniższych działań:
- prezentacja wyników na co najmniej 1 konferencji naukowej lub technicznej o randze ogólnokrajowej lub
- opublikowanie wyników w co najmniej 2 czasopismach naukowych lub technicznych, zawartych w wykazie czasopism naukowych i recenzowanych materiałów z konferencji międzynarodowych opracowanym przez Ministerstwo Edukacji i Nauki (Dz. U. z 2020 r. poz. 349) lub
- opublikowanie wyników w powszechnie dostępnych bazach danych, zapewniających swobodny dostęp do uzyskanych wyników badań (surowych danych badawczych), lub
- rozpowszechnienie wyników w całości za pośrednictwem oprogramowania bezpłatnego lub oprogramowania z licencją otwartego dostępu.
Należy pamiętać, iż kwestia dotycząca rozpowszechniania wyników projektu  będzie podlegała monitorowaniu i kontroli na etapie realizacji i trwałości projektu.</t>
  </si>
  <si>
    <t>Jeżeli w wierszu powyżej wybrano opcję TAK, w wierszu poniżej należy wskazać w jaki sposób wnioskodawca będzie rozpowszechniał wyniki projektu. W przypadku wskazania publikacji należy pamiętać o wyborze adekwatnego wskaźnika w formularzu wniosku w WOD2021. W przypadku wyboru opcji NIE pole poniżej należy pozostawić niewpełnione.</t>
  </si>
  <si>
    <t>Jeżeli w pytaniu powyżej wybrano opcję TAK, w wierszu poniżej należy zawrzeć opis dotyczący osoby, która będzie zaangażowana w zespole badawczym, ze wskazaniem przesłanek jej zaangażowania, minimalnego wymaganego wykształcenia i doświadczenia, formy zaangażowania i wymiaru czasu pracy jaki dana osoba będzie zaangażowana do projektu.</t>
  </si>
  <si>
    <t>1. Inwestycja początkowa w ramach komponentu B+R</t>
  </si>
  <si>
    <t>W wierszu poniżej należy zadeklarować czy komponent B+R w projekcie dotyczy inwestycji początkowej.</t>
  </si>
  <si>
    <t xml:space="preserve">2. Dywersyfikacja istniejącego zakładu  </t>
  </si>
  <si>
    <t>W wierszu poniżej należy opisać w jaki sposób realizacja komponentu wdrożeniowego wpisuje się w wybraną przez wnioskodawcę inwestycję początkową. Należy wskazać wszystkie przesłanki kwalifikujące daną inwestycję w zakresie wdrożenia w wybrany rodzaj inwestycji początkowej.</t>
  </si>
  <si>
    <t xml:space="preserve">Wartość księgowa w roku poprzedzającym rozpoczęcie bezpośredniego wdrożenia (zł)
</t>
  </si>
  <si>
    <t>Nazwa danego środka trwałego/wartości niematerialnej i prawnej</t>
  </si>
  <si>
    <t>ROK</t>
  </si>
  <si>
    <t>W przypadku odpowiedzi "TAK" powyżej należy wypełnić tabelę poniżej, wskazać nazwę/rodzaj ponownie wykorzystywanych aktywów, rok, za jaki wnioskodawca wykazuje wartość księgową tych aktywów oraz podać wartość księgową we wskazanym roku. Zgodnie z art. 14 rozporządzenia 651/2014 w przypadku dywersyfikacji koszty kwalifikowalne (objęte regionalną pomocą inwestycyjną na podstawie ww. art. 14) w projekcie muszą przekraczać o co najmniej 200 % wartość księgową ponownie wykorzystywanych aktywów, odnotowaną w roku obrotowym poprzedzającym rozpoczęcie prac w zakresie bezpośredniego wdrożenia, żeby projekt mógł kwalifikować się do wsparcia.</t>
  </si>
  <si>
    <t>Z rozwijanej listy poniżej należy wybrać właściwą opcję dotyczącą rodzaju "inwestycji początkowej", której dotyczy projekt.</t>
  </si>
  <si>
    <t>Jeżeli realizacja projektu, w tym komponentu wdrożeniowego, ma na celu dywersyfikację należy wskazać poniżej czy w projekcie będą wykorzystywane posiadane i użytkowane przez wnioskodawcę dotychczas aktywa (dotyczy również aktywów wykorzystywanych w komponencie B+R, które będą służyły do realizacji wdrożenia).</t>
  </si>
  <si>
    <t>W przypadku wyboru opcji "TAK" powyżej należy wskazać, czy deklaracja wnioskodawcy dotyczy prowadzonej dotychczas współpracy czy przyszłej współpracy. Ponadto należy precyzyjnie opisać planowane przez wnioskodawcę zasady współpracy w zakresie projektu oraz orientacyjny harmonogram współpracy w kontekście realizacji ocenianego projektu. Należy jednoznacznie wskazać w jakim zakresie ww. współpraca będzie prowadzona.</t>
  </si>
  <si>
    <t>Jeżeli powyżej wybrano opcję "TAK" w polu poniżej należy szczegółowo opisać jakie prawa własności intelektualnej są niezbędne oraz wskazać w zakresie jakich prac B+R/wdrożenia są niezbędne. Następnie należy wskazać, czy wnioskodawca i/lub partner (w przypadku projektu realizowanego w partnerstwie) posiada te prawa, a jeśli tak na jakich zasadach zostały pozyskane. Jeżeli posiadanie praw jest niezbędne, a wnioskodawca jeszcze ich nie posiada, należy wskazać kiedy i na jakich zasadach wnioskodawca zamierza je pozyskać. Jeżeli wybrano opcję "NIE" pole opisowe należy pozostawić puste.</t>
  </si>
  <si>
    <t xml:space="preserve">Poniżej należy wskazać czy wnioskodawca zaplanował złożenie wniosku w zakresie znaku towarowego UE i wspólnotowego wzoru.
</t>
  </si>
  <si>
    <t xml:space="preserve">Poniżej należy wskazać czy wnioskodawca zaplanował złożenie wniosku patentowego.
</t>
  </si>
  <si>
    <t xml:space="preserve">Poniżej należy wskazać czy wnioskodawca zaplanował dokonanie zgłoszenia wzoru użytkowego do Urzędu Patentowego RP w celu uzyskania praw ochronnych, zapewniających prawo do wyłącznego korzystania ze wzoru użytkowego na terenie RP.
</t>
  </si>
  <si>
    <t xml:space="preserve">Poniżej należy wskazać czy wnioskodawca zaplanował dokonanie zgłoszenia wzoru przemysłowego do Urzędu Patentowego RP w celu uzyskania praw ochronnych, zapewniających prawo do wyłącznego korzystania ze wzoru użytkowego na terenie RP.
</t>
  </si>
  <si>
    <t>W przypadku zaznaczenia opcji "TAK" w polu powyżej, należy we wniosku o dofinansowanie wybrać wskaźnik rezultatu "Liczba zgłoszeń wzorów przemysłowych do Urzędu Patentowego RP" oraz precyzyjnie opisać planowane przez wnioskodawcę założenia dotyczące uzyskania ochrony prawnej własności intelektualnej, w szczególności literalnie określić co będzie przedmiotem tej ochrony.</t>
  </si>
  <si>
    <t xml:space="preserve">W przypadku zanaczenia opcji "TAK" w polu powyżej, należy  we wniosku o dofinansowanie wybrać wskaźnik rezultatu "Liczba zgłoszeń wzorów użytkowych do Urzędu Patentowego RP" oraz poniżej precyzyjnie opisać planowane przez wnioskodawcę założenia dotyczące uzyskania ochrony prawnej własności intelektualnej, w szczególności literalnie określić co będzie przedmiotem tej ochrony. </t>
  </si>
  <si>
    <t xml:space="preserve">W przypadku zanaczenia opcji "TAK" w polu powyżej, należy we wniosku o dofinansowanie wybrać wskaźnik rezultatu "Złożone wnioski patentowe" oraz poniżej precyzyjnie opisać planowane przez wnioskodawcę założenia dotyczące uzyskania ochrony prawnej własności intelektualnej, w szczególności literalnie określić co będzie przedmiotem tej ochrony. </t>
  </si>
  <si>
    <t xml:space="preserve">W przypadku zanaczenia opcji "TAK" w polu powyżej, należy  we wniosku o dofinansowanie wybrać wskaźnik rezultatu "Wnioski w zakresie znaków towarowych oraz wzorów" oraz poniżej precyzyjnie opisać planowane przez wnioskodawcę założenia dotyczące uzyskania ochrony prawnej własności intelektualnej, w szczególności literalnie określić co będzie przedmiotem tej ochrony. </t>
  </si>
  <si>
    <t>1. Własność intelektualna wykorzystywana w projekcie</t>
  </si>
  <si>
    <t>2. Zgłoszenie wzoru przemysłowego do Urzędu Patentowego RP</t>
  </si>
  <si>
    <t xml:space="preserve">3. Zgłoszenie wzoru użytkowego do Urzędu Patentowego RP </t>
  </si>
  <si>
    <t xml:space="preserve">4. Złożenie wniosku patentowego </t>
  </si>
  <si>
    <t>5. Złożenie wniosku w zakresie znaku towarowego UE i wspólnotowego wzoru</t>
  </si>
  <si>
    <t>W punktach od I do V przedstawiono regionalne inteligentne specjalizacje zgodnie z Regionalną Strategią Innowacji do 2030 r. (RSI). Dla każdej specjalizacji należy wypełnić kolumny obok.</t>
  </si>
  <si>
    <t>W przypadku wyboru opcji "TAK" i wskazania zagadnienia szczegółowego należy w tej kolumnie uzasadnić swój wybór. W przypadku wyboru opcji NIE kolumnę należy pozostawić niewypełnioną.</t>
  </si>
  <si>
    <t xml:space="preserve">Należy wybrać z listy  właściwą opcję TAK lub NIE, w zależności czy produkt/usługa/proces będące przedmiotem prac B+R oraz wdrożenia wpisują się w daną specjalizację. </t>
  </si>
  <si>
    <t>W przypadku wyboru w poprzedniej kolumnie opcji "TAK" należy w tej kolumnie wybrać z listy najbardziej adekwatne zagadnienie szczegółowe. W przypadku wyboru w poprzedniej kolumnie opcji NIE kolumnę należy pozostawić niewypełnioną.</t>
  </si>
  <si>
    <t>Projekt wpisuje się
w specjalizację</t>
  </si>
  <si>
    <t xml:space="preserve">Współpraca i upowszechnianie wyników </t>
  </si>
  <si>
    <t>Nazwa podmiotu (należy wskazać wnioskodawcę oraz wszystkie pozostałe podmioty stanowiące jedno przedsiębiorstwo z wnioskodawcą, które uzyskały pomoc de minimis)</t>
  </si>
  <si>
    <t>Jeżeli wnioskodawca lub którykolwiek z podmiotów stanowiący z wnioskodawcą „jedno przedsiębiorstwo” w rozumieniu Rozporządzenia Komisji (UE) nr 2023/2831 w okresie minionych trzech lat uzyskał pomoc de minimis, należy wypełnić poniższą tabelę (istnieje możliwość dodawania wierszy, przy czym należy zwrócić uwagę aby wiersze dodane były w tabeli, a nie pod nią)</t>
  </si>
  <si>
    <t>W wierszu poniżej należy wybrać czy wnioskodawca lub którykolwiek z podmiotów powiązanych stanowiący z nim „jedno przedsiębiorstwo” w rozumieniu Rozporządzenia Komisji (UE) nr 2023/2831 z dnia 13 grudnia 2023 r. w sprawie stosowania art. 107 i 108 Traktatu o funkcjonowaniu Unii Europejskiej do pomocy de minimis otrzymał pomoc de minimis w okresie minionych trzech lat - trzy lata liczone wstecz od dnia przedstawiania informacji w przedmiotowym załączniku.</t>
  </si>
  <si>
    <t>W związku z ubieganiem się o dofinansowanie projektu, złożonego w ramach programu Fundusze Europejskie dla Lubelskiego 2021-2027 oświadczam, że - należy wybrać odpowiedź w poniższym wierszu z listy:</t>
  </si>
  <si>
    <t>wniosek o dofinansowanie o takim samym lub podobnym zakresie rzeczowym w ramach innych wdrażanych przez LAWP Działań lub w ramach innego programu finansowanego ze środków publicznych. Ponadto - należy wybrać odpowiedź w poniższym wierszu z listy:</t>
  </si>
  <si>
    <r>
      <rPr>
        <b/>
        <sz val="11"/>
        <color theme="1"/>
        <rFont val="Calibri"/>
        <family val="2"/>
        <charset val="238"/>
        <scheme val="minor"/>
      </rPr>
      <t>oświadczam, że nie uzyskałem</t>
    </r>
    <r>
      <rPr>
        <sz val="11"/>
        <color theme="1"/>
        <rFont val="Calibri"/>
        <family val="2"/>
        <charset val="238"/>
        <scheme val="minor"/>
      </rPr>
      <t xml:space="preserve"> dofinansowania na realizację projektu o takim samym lub podobnym zakresie, o którym mowa powyżej.</t>
    </r>
  </si>
  <si>
    <r>
      <rPr>
        <b/>
        <sz val="11"/>
        <color theme="1"/>
        <rFont val="Calibri"/>
        <family val="2"/>
        <charset val="238"/>
        <scheme val="minor"/>
      </rPr>
      <t>oświadczam, że uzyskałem</t>
    </r>
    <r>
      <rPr>
        <sz val="11"/>
        <color theme="1"/>
        <rFont val="Calibri"/>
        <family val="2"/>
        <charset val="238"/>
        <scheme val="minor"/>
      </rPr>
      <t xml:space="preserve"> dofinansowanie na realizację projektu o takim samym lub podobnym zakresie, o którym mowa powyżej.</t>
    </r>
  </si>
  <si>
    <t>Jednocześnie, w związku z ubieganiem się o dofinansowanie projektu, złożonego w ramach programu Fundusze Europejskie dla Lubelskiego 2021-2027 oświadczam, że w odniesieniu do kosztów kwalifikowalnych ujętych w projekcie (pokrywających się częściowo lub w całości) - należy wybrać odpowiedź w poniższym wierszu z listy:</t>
  </si>
  <si>
    <t>W przypadku gdy wnioskodawca przedkładał wniosek o dofinansowanie o takim samym lub podobnym zakresie do niniejszego projektu, będącego przedmiotem oceny, w celu uzyskania finansowania ze środków publicznych, należy złożyć szczegółowe wyjaśnienia na temat tego wniosku m.in. numer wniosku, zakres wniosku, informacje o pokrywających się kosztach.</t>
  </si>
  <si>
    <t>1. Zaangażowanie pracownika naukowego w projekcie</t>
  </si>
  <si>
    <t>2. Współpraca z ośrodkiem badawczym</t>
  </si>
  <si>
    <t>3. Upowszechnianie wyników projektu</t>
  </si>
  <si>
    <t>Własność intelektualna w projekcie</t>
  </si>
  <si>
    <t>W wierszach poniżej dla każdego kosztu należy wskazać nazwę lub nr zadania (zgodnie z WOD2021 w sekcji "Budżet projektu").</t>
  </si>
  <si>
    <t>W wierszach poniżej należy wpisać nazwy kosztów zgodne z nazwami wskazanymi we wniosku w WOD2021 w sekcji "Budżet projektu".</t>
  </si>
  <si>
    <t>Łączna wartość kosztów ogołem w danym zadaniu (suma wartości ogółem w ramach danego zadania w tej kolumnie, w WOD2021 oraz w arkuszu "Specyfikacja B+R partner" powinny być tożsame).</t>
  </si>
  <si>
    <t>Łączna wartość kosztów kwalifikowalnych w danym zadaniu (suma kosztów kwalifikowalnych w ramach danego zadania w tej kolumnie, w WOD2021 oraz w arkuszu "Specyfikacja B+R partner" powinny być tożsame).</t>
  </si>
  <si>
    <t>Łączna wartość kosztów ogołem w danym zadaniu (suma wartości ogółem w ramach danego zadania w tej kolumnie, w WOD2021 oraz w arkuszu "Specyfikacja B+R wnioskodawca" powinny być tożsame).</t>
  </si>
  <si>
    <t>Łączna wartość kosztów kwalifikowalnych w danym zadaniu (suma kosztów kwalifikowalnych w ramach danego zadania w tej kolumnie, w WOD2021 oraz w arkuszu "Specyfikacja B+R wnioskodawca" powinny być tożsame).</t>
  </si>
  <si>
    <t>Wartość ogółem w zadaniu</t>
  </si>
  <si>
    <t>Koszty pośrednie -ogółem w zadaniu</t>
  </si>
  <si>
    <t>Koszty pośrednie - kwalifikowalne w zadaniu</t>
  </si>
  <si>
    <t>Dofinansowanie % koszty pośrednie w zadaniu</t>
  </si>
  <si>
    <t>Należy w wierszu poniżej wskazać czy w celu prowadzenia prac B+R niezbędne jest dysponowanie prawami własności intelektualnej.</t>
  </si>
  <si>
    <t>Utworzenie nowego zakładu</t>
  </si>
  <si>
    <t>Zwiększenie zdolności produkcyjnej istniejącego zakładu</t>
  </si>
  <si>
    <t>Dywersyfikacja produkcji zakładu poprzez wprowadzenie produktów lub usług dotąd niewytwarzanych lub nieświadczonych przez ten zakład</t>
  </si>
  <si>
    <t>Zasadnicza zmiana całościowego procesu produkcji produktu lub produktów, których dotyczy inwestycja w ten zakład</t>
  </si>
  <si>
    <t xml:space="preserve">Bezpośrednie wdrożenie </t>
  </si>
  <si>
    <t>8) Wypełnia się zgodnie z Instrukcją wypełnienia tabeli w części D formularza.</t>
  </si>
  <si>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Kategoria kosztowa „Usługi zewnętrze”</t>
    </r>
    <r>
      <rPr>
        <sz val="12"/>
        <rFont val="Arial"/>
        <family val="2"/>
        <charset val="238"/>
      </rPr>
      <t xml:space="preserve">
W przypadku zakupu usług należy je szczegółowo opisać, wskazać czego mają dotyczyć, uzasadnić ich związek z projektem oraz koniecznośc poniesienia, podać ilość roboczogodzin oraz cenę jednostkową roboczogodziny.
</t>
    </r>
    <r>
      <rPr>
        <b/>
        <sz val="12"/>
        <rFont val="Arial"/>
        <family val="2"/>
        <charset val="238"/>
      </rPr>
      <t>Kategoria kosztowa „Nieruchomości"</t>
    </r>
    <r>
      <rPr>
        <sz val="12"/>
        <rFont val="Arial"/>
        <family val="2"/>
        <charset val="238"/>
      </rPr>
      <t xml:space="preserve">
Należy opisać planowaną do nabycia nieruchomość, wskazać jej powierzchnię całokowitą oraz wielkość powierzchni przeznaczonej wyłącznie na realizację projektu, w powierzchni ogółem, (zarówno w jednostkach miary powierzchni jak i udział procentowy). Należy wskazać metodologię wyliczenia wartości kosztu, względem całkowitej wartość nieruchomości lub wskazać, że przyjęto całkowity koszt nieruchomości.
</t>
    </r>
    <r>
      <rPr>
        <b/>
        <sz val="12"/>
        <rFont val="Arial"/>
        <family val="2"/>
        <charset val="238"/>
      </rPr>
      <t>Kategoria kosztowa „Środki trwałe/dostawy”</t>
    </r>
    <r>
      <rPr>
        <sz val="12"/>
        <rFont val="Arial"/>
        <family val="2"/>
        <charset val="238"/>
      </rPr>
      <t xml:space="preserve">
Należy opisać środek trwały, literalnie wskazać czy jest to nowy czy używany środek trwały, należy podać jego parametry techniczne, funkcjonalne, użytkowe, pozwalające na identyfikację co jest przedmiotem zakupu i ocenę adekwatności danego kosztu w projekcie. Nie należy w ramach kosztu wykazywać dwóch rodzajowo różnych kosztów należących do różnych kategorii wydatków np. komputer i oprogramowanie (chyba że na fakturze zakupu będą wykazane jako zestaw i tak będą ewidencjonowane i amortyzowane). Dodatkowo, w przypadku gdy w projekcie przewidziano kilka lokalizacji należy wskazać docelowe miejsce, w którym zostanie zlokalizowany dany środek trwały.
</t>
    </r>
    <r>
      <rPr>
        <b/>
        <sz val="12"/>
        <rFont val="Arial"/>
        <family val="2"/>
        <charset val="238"/>
      </rPr>
      <t xml:space="preserve">Kategoria kosztowa „Wartości niematerialne i prawne” 
</t>
    </r>
    <r>
      <rPr>
        <sz val="12"/>
        <rFont val="Arial"/>
        <family val="2"/>
        <charset val="238"/>
      </rPr>
      <t xml:space="preserve">Należy opisać dany zakup, należy podać jego parametry techniczne, funkcjonalne, użytkowe, pozwalające na identyfikację co jest przedmiotem zakupu i ocenę adekwatności danego kosztu w projekcie. W przypadku licencji należy podać na jaki jest czas, pamiętając, że aby spełniła definicję musi być użytkowana w zakładzie wnioskodawcy w okresie dłuższym niż jeden rok. W przypadku gdy w projekcie przewidziano kilka lokalizacji, w ww. kolumnie należy wskazać docelowe miejsce, w którym zostanie zainstalowana/będzie wykorzystywana wartość niematerialna i prawna. 
</t>
    </r>
    <r>
      <rPr>
        <b/>
        <sz val="12"/>
        <rFont val="Arial"/>
        <family val="2"/>
        <charset val="238"/>
      </rPr>
      <t xml:space="preserve">Kategoria kosztowa „Roboty budowlane” </t>
    </r>
    <r>
      <rPr>
        <sz val="12"/>
        <rFont val="Arial"/>
        <family val="2"/>
        <charset val="238"/>
      </rPr>
      <t xml:space="preserve">
Należy opisać materiały i roboty budowlane. W przypadku gdy wnioskodawca dołącza do wniosku o dofinansowanie jako dodatkowy załącznik kosztorys inwestorski lub kalkulację kosztów materiałów i robót budowlanych należy całość kosztów objętych kosztorysem/kalkulacją ująć w jednej pozycji kosztowej. W przypadku robót niewymagających kosztorysu inwestorskiego i nie przedłozenia odrębnej kalkulacji róbót budowlanych należy koszty dotyczące materiałów i robót budowlanych ujmować w odrębnych pozycjach, tak aby mozliwa byłoa ocena adekwatności i racjonalności dla poszczególnych robót, natomiast w opisie kosztu należy wskazywać dodatkowo rozbicie na koszty materiałów i robocizny, ze wskazaniem jednostek miary i ilości oraz cen jednostkowych (sugeruje się przedkładanie kalkulacji robót jako odrębnego załącznika do wniosku, natomiast w specyfikacji ujmowanie pozycji zborczo, zgodnie z załączoną kalkulacją).</t>
    </r>
  </si>
  <si>
    <t>W wierszach poniżej należy określić adekwatną dla kosztu jednostkę miary np. sztuka, zestaw, roboczogodzina itp. Zestawy/komplety można ujmować w takiej jednostce, tylko jeżeli tak będą nabywane i ujęte na fakturze zakupu oraz będą ewidencjonowane jako zestaw.</t>
  </si>
  <si>
    <t>W wierszach poniżej należy szczegółowo opisać dany koszt. Opis musi być szczegółowy i precyzyjny, pozwalający na jednoznaczne zidentyfikowanie, co jest przedmiotem danego wydatku. Należy również uzasadnić konieczność ponoszenia kosztu w kontekście celów projektu. W przypadku nabywania zestawów/kompletów (o ile jest to uzasadnione) należy opisać elementy składowe zestawu/kompletu z podaniem ilości i jednostki miary. Szczegółowe wyjaśnienia dotyczące sposobu opisu kosztów w ramach poszczególnych  kategorii kosztowych znajdują się w wierszu powyżej (wiersz nr 2 w niniejszym arkuszu, aby zobaczyć pełną treść wiersza należy go rozszerzyć).</t>
  </si>
  <si>
    <r>
      <rPr>
        <sz val="12"/>
        <rFont val="Arial"/>
        <family val="2"/>
        <charset val="238"/>
      </rPr>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t>
    </r>
    <r>
      <rPr>
        <sz val="12"/>
        <color theme="1"/>
        <rFont val="Arial"/>
        <family val="2"/>
        <charset val="238"/>
      </rPr>
      <t xml:space="preserve">
</t>
    </r>
  </si>
  <si>
    <t>Należy z rozwijanej listy wybrać właściwą procentową stawkę podatku VAT. W przypadku kosztów wynagrodzeń personelu projektu oraz osób fizycznych angażowanych na umowę zlecenie (usługi zewnętrzene)należy wybierać opcję "ZW/ND"</t>
  </si>
  <si>
    <t>Kolumna wyliczana na podstawie danych podanych wcześniejszych kolumnach.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t>
  </si>
  <si>
    <t xml:space="preserve">Jeżeli VAT jest kosztem niekwalifikowalnym, wówczas dane w tej kolumnie nie mogą być wyższe niż dane "Wartość netto zł".
Jeżeli VAT jest kosztem kwalifikowalnym wówczas dane w tej kolumnie nie mogą być wyższe niż "Wartość ogółem zł".
</t>
  </si>
  <si>
    <t>Kolumna wyliczana na podstawie danych we wcześniejszych kolumnach.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t>
  </si>
  <si>
    <t>W kolumnie należy podać procentowy poziom wsparcia dla danego wydatku. Dla danego realizatora nie należy przekraczać limitów, o których mowa w pkt. 5.2 Regulaminu wyboru projektów.</t>
  </si>
  <si>
    <t>Należy podać, z dokładnością do dwóch miejsc po przecinku, procentowy poziom wsparcia (dofinansowania) o jaki wnioskodawca zamierza ubiegać się w danym zadaniu w odniesieniu do kosztów pośrednich. Poziom wsparcia nie może być wyższy niż maksymalny dopuszczalny zgodnie z Regulaminem wyboru projektu w zakresie danego zadania.</t>
  </si>
  <si>
    <t>Należy wskazać rodzaje kosztów, które wnioskodawca planuje finansować w ramach kosztów pośrednich.
Koszty rozliczane metodą ryczałtową w ramach kosztów pośrednich nie mogą zostać wykazane w ramach innych kategorii kosztów projektu. W tej kategorii ujmuje się w szczególności wynagrodzenia osób zarządzajacych projektem B+R oraz koszty operacyjne działalności.</t>
  </si>
  <si>
    <t>Wiersze wypełniane przez arkusz na podstawie danych we wcześniejszych kolumnach. Wartość wykazuje się w zadaniu "Koszty pośrednie w WOD2021"</t>
  </si>
  <si>
    <t>W wierszach poniżej należy udzielić odpowiedzi czy wnioskodawca będzie ponosił koszty pośrednie w module B+R w podziale na badania przemysłowe i eksperymentalne prace rozwojowe.
Uwaga: kwoty w PLN z niniejszej tabeli z kolumn: "Koszty pośrednie - ogółem w zadaniu", "Koszty pośrednie - kwalifikowalne w zadaniu" oraz "Dofinansowanie" należy przenieść do zadania "Koszty pośrednie" znajdującego się w sekcji "BUDŻET PROJEKTU" w formularzu wniosku w WOD2021.</t>
  </si>
  <si>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
W przypadku kosztów personelu projektu oraz umów zlecenia z osobami fizycznymi w zakresie prowadzenia prac B+R należy wskazać czy szacowano wynagrodzenie na podstawie dwukrotności przeciętnego miesięcznego wynagrodzenia czy na podstawie analogicznych stanowisk pracy u wnioskodawcy (wówczas należy wskazać niezbędne informacje do oceny kwalifikowalności kosztu w danej wysokości, w tym czy w przedsiębiorstwie wnioskodawcy istnieją analogiczne stanowiska, na których są zatrudnione osoby na umowę o pracę oraz wskazać jaka wysokość wynagrodzenia brutto brutto na tych stanowiskach - w przypadku szacowania na podstawie analogicznych stanowisk wnioskodawca musi dysponować dokumentami potwierdzającymi powyższe, które może przedłożyć wraz z wnioskiem lub na etapie oceny na wezwanie instytucji).</t>
  </si>
  <si>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 W przypadku kosztów personelu projektu oraz umów zlecenia z osobami fizycznymi w zakresie prowadzenia prac B+R należy wskazać czy szacowano wynagrodzenie na podstawie dwukrotności przeciętnego miesięcznego wynagrodzenia czy na podstawie analogicznych stanowisk pracy u wnioskodawcy (wówczas należy wskazać niezbędne informacje do oceny kwalifikowalności kosztu w danej wysokości, w tym czy w przedsiębiorstwie wnioskodawcy istnieją analogiczne stanowiska, na których są zatrudnione osoby na umowę o pracę oraz wskazać jaka wysokość wynagrodzenia brutto brutto na tych stanowiskach - w przypadku szacowania na podstawie analogicznych stanowisk wnioskodawca musi dysponować dokumentami potwierdzającymi powyższe, które może przedłożyć wraz z wnioskiem lub na etapie oceny na wezwanie instytucji).</t>
  </si>
  <si>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 xml:space="preserve">Kategoria kosztowa „Personel projektu” 
</t>
    </r>
    <r>
      <rPr>
        <sz val="12"/>
        <rFont val="Arial"/>
        <family val="2"/>
        <charset val="238"/>
      </rPr>
      <t xml:space="preserve">W kategorii ujmuje się wyłącznie osoby zaangażowane do projektu na podstawie umowy o pracę, osoby fizyczne prowadzące działalność będące jednocześnie wnioskodawcą oraz osoby współpracujące w rozumieniu ustawy o systemie ubezpieczeń społecznych z wnioskodawcą.
Opis kosztów z tej kategorii powinien zawierać:
- w przypadku zaagażowania na zasadzie oddelegowania oraz osoby fizycznej będącej wnioskodawcą i osób współpracujących - imię i nazwisko, opis wykształcenia i doświadczenia (lub wskazanie nr stron/pkt w strategii w zakresie prowadzenia prac B+R załączonej do wniosku, gdzie znajdują się przedmiotowe informacje), stanowisko pracy na jakie osoba ma być oddelegowana, planowany zakres obowiązków w projekcie (lub wskazanie nr stron/pkt w strategii w zakresie prowadzenia prac B+R załączonej do wniosku, gdzie znajdują się przedmiotowe informacje);
- w przypadku zaangażowania nowego personelu - należy wskazać, że jest to osoba dotychczas niezatrudniana przez wnioskodawcę na podstawie stosunku pracy, ponadto należy wskazać informacje analogiczne jak powyżej w przypadku dotychczasowego personelu (dane personalne, doświadczenie, wykształcenie, stanowisko i zakres obowiązków), przy czym można nie podawać danych personalnych, jeśli osoba nie jest znana, a w zakresie wykształcenia i doświadczenia wskazać wymagania jakie będą niezbędne na danym stanowisku pracy;
- należy wskazać wymiar czasu pracy na rzecz realizacji zadań w projekcie oraz daty od kiedy do kiedy dana osoba będzie zaangażowana, określić również liczbę dni pracy w ciągu miesiąca, w celu oszacowania wymiaru czasu pracy (szczególnie dotyczy to osób fizycznych będących wnioskodawcą, dla których regulamin określa limit godzin prac na miesiąc i na rok, ale także czasu pracy pracowników względem kodeksu pracy). W przypadku innego wymiaru niż odpowiadający pełnemu etatowi wynagrodzenie należy wyliczyć proporcjonalnie, uwzględniając faktyczną ilość przepracowanych godzin na rzecz realizacji projektu i przedstawić metodologię wyliczenia tego kosztu.
</t>
    </r>
    <r>
      <rPr>
        <b/>
        <sz val="12"/>
        <rFont val="Arial"/>
        <family val="2"/>
        <charset val="238"/>
      </rPr>
      <t xml:space="preserve">Kategoria kosztowa „Usługi zewnętrze” </t>
    </r>
    <r>
      <rPr>
        <sz val="12"/>
        <rFont val="Arial"/>
        <family val="2"/>
        <charset val="238"/>
      </rPr>
      <t xml:space="preserve">
Należy przedstawić szczegółową charakterystykę usługi, jakiego zakresu dotyczy wraz z podaniem czasu jaki będzie na nią przeznaczony i kosztu roboczogodziny oraz uzasadnienia adekwatności względem założeń, zadań i celów projektu.
W przypadku nabycia usług doradczych, badań, analiz, ekspertyz (innych niż usługi w zakresie prowadzenia badań przemysłowych i prac rozwojowych na podstawie umowy zlecenia z osobą fizyczną, o których mowa dalej) należy wskazać, że zakup planowany jest od organizacji badawcze, jeżeli wydatek ma być kosztem kwalifikowalnym. 
W przypadku odpłatnie użytkowanej aparatury należy wskazać czy dotyczy najmu czy dzierżawy, opisać jaka aparatura będzie użytkowana, z podaniem rodzaju, parametrów technicznych, funkcjonalnych i użytkowych. Należy wskazać od kiedy i przez jaki okres będzie użytkowana. Ponadto należy wskazać czy aparatura będzie użytkowana w lokalizacji podmiotu użyczającego (która w przypadku zakupu na zasadach konkurencyjności może być nieznana na moment składania wniosku) czy w lokalizacji wskazanej przez wnioskodawcę jako lokalizacja projektu - jeśli jest kilka wskazać w której.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usług osób fizycznych angażowanych na podstawie umowy zlecenia do prowadzenia badań przemysłowych i/lub eksperymentalnych prac rozwojowych należy wskazać:
- formę zaangażowania - umowa zlecenie,
- imię i nazwisko (jeśli jest znane), opis wykształcenia i doświadczenia lub wymagań w tym zakresie, w przypadku gdy osoba nie jest znana (lub wskazanie nr stron/pkt w strategii w zakresie prowadzenia prac B+R załączonej do wniosku, gdzie znajdują się przedmiotowe informacje), stanowisko na jakim dana osoba ma być angażowana, planowany zakres obowiązków w projekcie (lub wskazanie nr stron/pkt w strategii w zakresie prowadzenia prac B+R załączonej do wniosku, gdzie znajdują się przedmiotowe informacje);
- dla każdej umowy zlecenia należy wskazać wymiar czasu zangażowania w zakresie świadczenia usług dotyczących realizacji zadań w projekcie oraz daty od kiedy do kiedy dana osoba będzie zaangażowana, określić również liczbę dni świadczenia usług w ciągu miesiąca. W przypadku innego wymiaru niż odpowiadający pełnemu etatowi (średnio przyjmuje się 168 godzin/miesiąc, 8 godzin/dzień, 40 godzin/tydzień) wynagrodzenie należy wyliczyć proporcjonalnie, uwzględniając faktyczną ilość przepracowanych godzin na rzecz realizacji projektu i przedstawić metodologię wyliczenia tego kosztu.
</t>
    </r>
    <r>
      <rPr>
        <b/>
        <sz val="12"/>
        <rFont val="Arial"/>
        <family val="2"/>
        <charset val="238"/>
      </rPr>
      <t>Kategoria kosztowa „Amortyzacja”</t>
    </r>
    <r>
      <rPr>
        <sz val="12"/>
        <rFont val="Arial"/>
        <family val="2"/>
        <charset val="238"/>
      </rPr>
      <t xml:space="preserve">
Należy określić wszystkie poniższe informacje:
- podać dane dotyczące aktywów trwałych, rodzaj, parametry techniczne, funkcjonalne i użytkowe wraz z określeniem KŚT dla każdego amortyzowanego środka trwałego, w przypadku wartości niematerialnych i prawnych na zasadach licencji wskazać czas na jaki jest/będzie udzielona licencja,
- wskazać czy są to posiadane aktywa trwałe czy planowane do nabycia,
- w przypadku amortyzacji posiadanych aktywów wskazać datęprzyjęcia do użytkowania,
- wskazać wartość początkową ujętą/planowaną do ujęcia w ewidencji księgowej;
- opisać zasady amortyzacji, okres amortyzacji (liczony od dnia przyjęcia do użytkowania do czasu zrównania sumy odpisów amortyzacyjnych z wartością początkową) lub roczną stawkę amortyzacyjną (określoną poprzez podzielenie 100% przez ilość lat użytkowania) i przyjętą metodę amortyzacji, zgodnie z obowiązującymi przepisami i przyjętą polityką rachunkowości (w przypadku amortyzacji degresywnej należy dodatkowo podać podwyższony współczynnik użytkowania, z zastrzeżeniem, że zastosowanie takiego współczynnika musi być być szczegółowo uzasadnione i będzie podlegało ocenie pod kątem możliwości jego zastsowania);
- jeżeli aktywa są wykorzystywane również do innych działań niż zadania określone w projekcie należy wskazać faktyczne wykorzystanie w ujęciu % w ramach projektu prac B+R, w przeciwnym przypadku należy wskazać, że wykorzystanie w projekcie danych aktywów trwałych wynosi 100%.
- w przypadku amortyzacji nieruchomości należy dodatkowo wskazać wielkość powierzchni użytkowej przeznaczonej na realizację projektu oraz jej udział procentowy w całkowitej powierzchni użytkowej danej nieruchomości.
</t>
    </r>
    <r>
      <rPr>
        <b/>
        <sz val="12"/>
        <rFont val="Arial"/>
        <family val="2"/>
        <charset val="238"/>
      </rPr>
      <t xml:space="preserve">Kategoria kosztowa „Nieruchomości” </t>
    </r>
    <r>
      <rPr>
        <sz val="12"/>
        <rFont val="Arial"/>
        <family val="2"/>
        <charset val="238"/>
      </rPr>
      <t xml:space="preserve">
Należy opisać jakiego gruntu dotyczy koszt, jakiej powierzchni, od kiedy (data) i za jaki czas dzierżawy jest ponoszony koszt. Należy wskazać, czy powierzchnia jest użytkowana w całości na cele projektu, jeśli nie wskazać wielkość powierzchni przeznaczonej wyłącznie na realizację projektu jak również określić udział procentowy faktycznie wykorzystywanej powierzchni na cele realizacji projektu.
</t>
    </r>
    <r>
      <rPr>
        <b/>
        <sz val="12"/>
        <rFont val="Arial"/>
        <family val="2"/>
        <charset val="238"/>
      </rPr>
      <t xml:space="preserve">Kategoria kosztowa „Dostawy (inne niż środki trwałe)” </t>
    </r>
    <r>
      <rPr>
        <sz val="12"/>
        <rFont val="Arial"/>
        <family val="2"/>
        <charset val="238"/>
      </rPr>
      <t xml:space="preserve">
Należy wskazać wydatki oraz przedstawić charakterystykę rodzajową i ilościową surowców, półproduktów, odczynników. W przypadku wyposażenia/sprzętu/licencji, które nie stanwią środka trwałego/wartości niematerialnej i prawnej, elementów prototypu należy opisać wydatki, w sposób umozliwiający ocenę ich adekwatności do projektu (ze wskazaniem ilości, a w przypadku licencji/subskrybcji czasu na jaki jest udzielana). W przypadku kosztów dotyczących ekspoloatacji/utrzymania linii technologicznych, instalacji doświadczalnych itp. należy wskazać za jaki czas i w jakiej proporcji wykazano koszt, względem czasu pracy tych linii/instalacji.
</t>
    </r>
    <r>
      <rPr>
        <b/>
        <sz val="12"/>
        <rFont val="Arial"/>
        <family val="2"/>
        <charset val="238"/>
      </rPr>
      <t>Kategoria kosztowa „Podatki i opłaty”</t>
    </r>
    <r>
      <rPr>
        <sz val="12"/>
        <rFont val="Arial"/>
        <family val="2"/>
        <charset val="238"/>
      </rPr>
      <t xml:space="preserve">
Należy wskazać czego dotyczy wydatek i opisać jego zakres oraz uzasadnić knieczność jego poniesienia w kontekście założeń, zadań i celów projektu.</t>
    </r>
  </si>
  <si>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 xml:space="preserve">Kategoria kosztowa „Personel projektu” </t>
    </r>
    <r>
      <rPr>
        <sz val="12"/>
        <rFont val="Arial"/>
        <family val="2"/>
        <charset val="238"/>
      </rPr>
      <t xml:space="preserve">
W kategorii ujmuje się wyłącznie osoby zaangażowane do projektu na podstawie umowy o pracę, osoby fizyczne prowadzące działalność będące jednocześnie wnioskodawcą oraz osoby współpracujące w rozumieniu ustawy o systemie ubezpieczeń społecznych z wnioskodawcą.
Opis kosztów z tej kategorii powinien zawierać:
- w przypadku zaagażowania na zasadzie oddelegowania oraz osoby fizycznej będącej wnioskodawcą i osób współpracujących - imię i nazwisko, opis wykształcenia i doświadczenia (lub wskazanie nr stron/pkt w strategii w zakresie prowadzenia prac B+R załączonej do wniosku, gdzie znajdują się przedmiotowe informacje), stanowisko pracy na jakie osoba ma być oddelegowana, planowany zakres obowiązków w projekcie (lub wskazanie nr stron/pkt w strategii w zakresie prowadzenia prac B+R załączonej do wniosku, gdzie znajdują się przedmiotowe informacje);
- w przypadku zaangażowania nowego personelu - należy wskazać, że jest to osoba dotychczas niezatrudniana przez wnioskodawcę na podstawie stosunku pracy, ponadto należy wskazać informacje analogiczne jak powyżej w przypadku dotychczasowego personelu (dane personalne, doświadczenie, wykształcenie, stanowisko i zakres obowiązków), przy czym można nie podawać danych personalnych, jeśli osoba nie jest znana, a w zakresie wykształcenia i doświadczenia wskazać wymagania jakie będą niezbędne na danym stanowisku pracy;
- należy wskazać wymiar czasu pracy na rzecz realizacji zadań w projekcie oraz daty od kiedy do kiedy dana osoba będzie zaangażowana, określić również liczbę dni pracy w ciągu miesiąca, w celu oszacowania wymiaru czasu pracy (szczególnie dotyczy to osób fizycznych będących wnioskodawcą, dla których regulamin określa limit godzin prac na miesiąc i na rok, ale także czasu pracy pracowników względem kodeksu pracy). W przypadku innego wymiaru niż odpowiadający pełnemu etatowi wynagrodzenie należy wyliczyć proporcjonalnie, uwzględniając faktyczną ilość przepracowanych godzin na rzecz realizacji projektu i przedstawić metodologię wyliczenia tego kosztu.
</t>
    </r>
    <r>
      <rPr>
        <b/>
        <sz val="12"/>
        <rFont val="Arial"/>
        <family val="2"/>
        <charset val="238"/>
      </rPr>
      <t>Kategoria kosztowa „Usługi zewnętrze”</t>
    </r>
    <r>
      <rPr>
        <sz val="12"/>
        <rFont val="Arial"/>
        <family val="2"/>
        <charset val="238"/>
      </rPr>
      <t xml:space="preserve"> 
Należy przedstawić szczegółową charakterystykę usługi, jakiego zakresu dotyczy wraz z podaniem czasu jaki będzie na nią przeznaczony i kosztu roboczogodziny oraz uzasadnienia adekwatności względem założeń, zadań i celów projektu.
W przypadku nabycia usług doradczych, badań, analiz, ekspertyz (innych niż usługi w zakresie prowadzenia badań przemysłowych i prac rozwojowych na podstawie umowy zlecenia z osobą fizyczną, o których mowa dalej) należy wskazać, że zakup planowany jest od organizacji badawcze, jeżeli wydatek ma być kosztem kwalifikowalnym. 
W przypadku odpłatnie użytkowanej aparatury należy wskazać czy dotyczy najmu czy dzierżawy, opisać jaka aparatura będzie użytkowana, z podaniem rodzaju, parametrów technicznych, funkcjonalnych i użytkowych. Należy wskazać od kiedy i przez jaki okres będzie użytkowana. Ponadto należy wskazać czy aparatura będzie użytkowana w lokalizacji podmiotu użyczającego (która w przypadku zakupu na zasadach konkurencyjności może być nieznana na moment składania wniosku) czy w lokalizacji wskazanej przez wnioskodawcę jako lokalizacja projektu - jeśli jest kilka wskazać w której.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usług osób fizycznych angażowanych na podstawie umowy zlecenia do prowadzenia badań przemysłowych i/lub eksperymentalnych prac rozwojowych należy wskazać:
- formę zaangażowania - umowa zlecenie,
- imię i nazwisko (jeśli jest znane), opis wykształcenia i doświadczenia lub wymagań w tym zakresie, w przypadku gdy osoba nie jest znana (lub wskazanie nr stron/pkt w strategii w zakresie prowadzenia prac B+R załączonej do wniosku, gdzie znajdują się przedmiotowe informacje), stanowisko na jakim dana osoba ma być angażowana, planowany zakres obowiązków w projekcie (lub wskazanie nr stron/pkt w strategii w zakresie prowadzenia prac B+R załączonej do wniosku, gdzie znajdują się przedmiotowe informacje);
- dla każdej umowy zlecenia należy wskazać wymiar czasu zangażowania w zakresie świadczenia usług dotyczących realizacji zadań w projekcie oraz daty od kiedy do kiedy dana osoba będzie zaangażowana, określić również liczbę dni świadczenia usług w ciągu miesiąca. W przypadku innego wymiaru niż odpowiadający pełnemu etatowi (średnio przyjmuje się 168 godzin/miesiąc, 8 godzin/dzień, 40 godzin/tydzień) wynagrodzenie należy wyliczyć proporcjonalnie, uwzględniając faktyczną ilość przepracowanych godzin na rzecz realizacji projektu i przedstawić metodologię wyliczenia tego kosztu.
</t>
    </r>
    <r>
      <rPr>
        <b/>
        <sz val="12"/>
        <rFont val="Arial"/>
        <family val="2"/>
        <charset val="238"/>
      </rPr>
      <t>Kategoria kosztowa „Amortyzacja”</t>
    </r>
    <r>
      <rPr>
        <sz val="12"/>
        <rFont val="Arial"/>
        <family val="2"/>
        <charset val="238"/>
      </rPr>
      <t xml:space="preserve">
Należy określić wszystkie poniższe informacje:
- podać dane dotyczące aktywów trwałych, rodzaj, parametry techniczne, funkcjonalne i użytkowe wraz z określeniem KŚT dla każdego amortyzowanego środka trwałego, w przypadku wartości niematerialnych i prawnych na zasadach licencji wskazać czas na jaki jest/będzie udzielona licencja,
- wskazać czy są to posiadane aktywa trwałe czy planowane do nabycia,
- w przypadku amortyzacji posiadanych aktywów wskazać datęprzyjęcia do użytkowania,
- wskazać wartość początkową ujętą/planowaną do ujęcia w ewidencji księgowej;
- opisać zasady amortyzacji, okres amortyzacji (liczony od dnia przyjęcia do użytkowania do czasu zrównania sumy odpisów amortyzacyjnych z wartością początkową) lub roczną stawkę amortyzacyjną (określoną poprzez podzielenie 100% przez ilość lat użytkowania) i przyjętą metodę amortyzacji, zgodnie z obowiązującymi przepisami i przyjętą polityką rachunkowości (w przypadku amortyzacji degresywnej należy dodatkowo podać podwyższony współczynnik użytkowania, z zastrzeżeniem, że zastosowanie takiego współczynnika musi być być szczegółowo uzasadnione i będzie podlegało ocenie pod kątem możliwości jego zastsowania);
- jeżeli aktywa są wykorzystywane również do innych działań niż zadania określone w projekcie należy wskazać faktyczne wykorzystanie w ujęciu % w ramach projektu prac B+R, w przeciwnym przypadku należy wskazać, że wykorzystanie w projekcie danych aktywów trwałych wynosi 100%.
- w przypadku amortyzacji nieruchomości należy dodatkowo wskazać wielkość powierzchni użytkowej przeznaczonej na realizację projektu oraz jej udział procentowy w całkowitej powierzchni użytkowej danej nieruchomości.
</t>
    </r>
    <r>
      <rPr>
        <b/>
        <sz val="12"/>
        <rFont val="Arial"/>
        <family val="2"/>
        <charset val="238"/>
      </rPr>
      <t xml:space="preserve">Kategoria kosztowa „Nieruchomości” </t>
    </r>
    <r>
      <rPr>
        <sz val="12"/>
        <rFont val="Arial"/>
        <family val="2"/>
        <charset val="238"/>
      </rPr>
      <t xml:space="preserve">
Należy opisać jakiego gruntu dotyczy koszt, jakiej powierzchni, od kiedy (data) i za jaki czas dzierżawy jest ponoszony koszt. Należy wskazać, czy powierzchnia jest użytkowana w całości na cele projektu, jeśli nie wskazać wielkość powierzchni przeznaczonej wyłącznie na realizację projektu jak również określić udział procentowy faktycznie wykorzystywanej powierzchni na cele realizacji projektu.
</t>
    </r>
    <r>
      <rPr>
        <b/>
        <sz val="12"/>
        <rFont val="Arial"/>
        <family val="2"/>
        <charset val="238"/>
      </rPr>
      <t xml:space="preserve">Kategoria kosztowa „Dostawy (inne niż środki trwałe)” </t>
    </r>
    <r>
      <rPr>
        <sz val="12"/>
        <rFont val="Arial"/>
        <family val="2"/>
        <charset val="238"/>
      </rPr>
      <t xml:space="preserve">
Należy wskazać wydatki oraz przedstawić charakterystykę rodzajową i ilościową surowców, półproduktów, odczynników. W przypadku wyposażenia/sprzętu/licencji, które nie stanwią środka trwałego/wartości niematerialnej i prawnej, elementów prototypu należy opisać wydatki, w sposób umozliwiający ocenę ich adekwatności do projektu (ze wskazaniem ilości, a w przypadku licencji/subskrybcji czasu na jaki jest udzielana). W przypadku kosztów dotyczących ekspoloatacji/utrzymania linii technologicznych, instalacji doświadczalnych itp. należy wskazać za jaki czas i w jakiej proporcji wykazano koszt, względem czasu pracy tych linii/instalacji.
</t>
    </r>
    <r>
      <rPr>
        <b/>
        <sz val="12"/>
        <rFont val="Arial"/>
        <family val="2"/>
        <charset val="238"/>
      </rPr>
      <t>Kategoria kosztowa „Podatki i opłaty”</t>
    </r>
    <r>
      <rPr>
        <sz val="12"/>
        <rFont val="Arial"/>
        <family val="2"/>
        <charset val="238"/>
      </rPr>
      <t xml:space="preserve">
Należy wskazać czego dotyczy wydatek i opisać jego zakres oraz uzasadnić knieczność jego poniesienia w kontekście założeń, zadań i celów projektu.</t>
    </r>
  </si>
  <si>
    <t>Specyfikacja wdrożenie</t>
  </si>
  <si>
    <t>Własność intelektualna</t>
  </si>
  <si>
    <t>Inwestycja początkowa</t>
  </si>
  <si>
    <t>Współpraca i wyniki</t>
  </si>
  <si>
    <t>Innowacja organizacyjna</t>
  </si>
  <si>
    <t>Innowacja procesowa</t>
  </si>
  <si>
    <t>Innowacja produktowa</t>
  </si>
  <si>
    <t>Innowacyjność</t>
  </si>
  <si>
    <t>W wierszach poniżej należy wskazać czy w wyniku realizacji projektu planowane jest wprowadzenie innowacji produktowej, procesowej i/lub organizacyjnej. W przypadku gdy dany rodzaj innowacji nie jest planowany do wdrożenia należy wskazać ten fakt. W przypadku gdy dany rodzaj innowacji jest planowany do wdrożenia należy wskazać skalę innowacji (region, kraj, międzynarodowa), liczbę wdrażanych innowacji w ramach danego rodzaju oraz opisać na czym będzie polegała innowacja w odniesieniu do dotychczas oferowanych na rynku rozwiązań. Nie jest wystarczające wskazanie, że planowane do wdrożenia rozwiązania/produkty/usługi są innowacyjne na rynku.
Wybrany rodzaj innowacji musi znaleźć odzwierciedlenie we wskaźnikach we wniosku o dofinansowanie.</t>
  </si>
  <si>
    <t>26.</t>
  </si>
  <si>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2023/2831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</si>
</sst>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1">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sz val="12"/>
      <color theme="0" tint="-0.34998626667073579"/>
      <name val="Calibri"/>
      <family val="2"/>
      <charset val="238"/>
      <scheme val="minor"/>
    </font>
    <font>
      <sz val="12"/>
      <color rgb="FF333333"/>
      <name val="Arial"/>
      <family val="2"/>
      <charset val="238"/>
    </font>
    <font>
      <b/>
      <sz val="12"/>
      <color theme="1"/>
      <name val="Arial"/>
      <family val="2"/>
      <charset val="238"/>
    </font>
    <font>
      <u/>
      <sz val="12"/>
      <color theme="10"/>
      <name val="Calibri"/>
      <family val="2"/>
      <charset val="238"/>
      <scheme val="minor"/>
    </font>
    <font>
      <sz val="12"/>
      <color theme="0"/>
      <name val="Arial"/>
      <family val="2"/>
      <charset val="238"/>
    </font>
    <font>
      <sz val="12"/>
      <color theme="0" tint="-0.34998626667073579"/>
      <name val="Arial"/>
      <family val="2"/>
      <charset val="238"/>
    </font>
    <font>
      <sz val="12"/>
      <color rgb="FFFF0000"/>
      <name val="Arial"/>
      <family val="2"/>
      <charset val="238"/>
    </font>
    <font>
      <b/>
      <sz val="12"/>
      <color theme="0" tint="-4.9989318521683403E-2"/>
      <name val="Arial"/>
      <family val="2"/>
      <charset val="238"/>
    </font>
    <font>
      <b/>
      <sz val="11"/>
      <color theme="0" tint="-4.9989318521683403E-2"/>
      <name val="Arial"/>
      <family val="2"/>
      <charset val="238"/>
    </font>
    <font>
      <b/>
      <sz val="12"/>
      <color rgb="FFFF0000"/>
      <name val="Arial"/>
      <family val="2"/>
      <charset val="238"/>
    </font>
    <font>
      <sz val="12"/>
      <color rgb="FF000000"/>
      <name val="Arial"/>
      <family val="2"/>
      <charset val="238"/>
    </font>
    <font>
      <b/>
      <sz val="11"/>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24997711111789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right/>
      <top style="thin">
        <color theme="4" tint="0.39994506668294322"/>
      </top>
      <bottom/>
      <diagonal/>
    </border>
    <border>
      <left style="thin">
        <color theme="4" tint="0.39991454817346722"/>
      </left>
      <right/>
      <top style="thin">
        <color theme="4" tint="0.39994506668294322"/>
      </top>
      <bottom style="thin">
        <color theme="4" tint="0.39994506668294322"/>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ck">
        <color indexed="64"/>
      </left>
      <right style="thin">
        <color indexed="64"/>
      </right>
      <top/>
      <bottom/>
      <diagonal/>
    </border>
  </borders>
  <cellStyleXfs count="36">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3" fillId="0" borderId="0" applyNumberFormat="0" applyFill="0" applyBorder="0" applyAlignment="0" applyProtection="0"/>
  </cellStyleXfs>
  <cellXfs count="680">
    <xf numFmtId="0" fontId="0" fillId="0" borderId="0" xfId="0"/>
    <xf numFmtId="0" fontId="9" fillId="5" borderId="0" xfId="0" applyFont="1" applyFill="1"/>
    <xf numFmtId="0" fontId="9" fillId="5" borderId="0" xfId="0" applyFont="1" applyFill="1" applyAlignment="1">
      <alignment horizontal="left" vertical="top"/>
    </xf>
    <xf numFmtId="0" fontId="0" fillId="5" borderId="0" xfId="0" applyFill="1"/>
    <xf numFmtId="0" fontId="0" fillId="5" borderId="0" xfId="0" applyFill="1" applyAlignment="1">
      <alignment vertical="center"/>
    </xf>
    <xf numFmtId="0" fontId="11" fillId="5" borderId="0" xfId="0" applyFont="1" applyFill="1"/>
    <xf numFmtId="0" fontId="12" fillId="5" borderId="0" xfId="0" applyFont="1" applyFill="1"/>
    <xf numFmtId="0" fontId="11" fillId="5" borderId="0" xfId="0" applyFont="1" applyFill="1" applyAlignment="1">
      <alignment wrapText="1"/>
    </xf>
    <xf numFmtId="0" fontId="0" fillId="5" borderId="0" xfId="0" applyFill="1" applyAlignment="1">
      <alignment wrapText="1"/>
    </xf>
    <xf numFmtId="0" fontId="10" fillId="0" borderId="0" xfId="0" applyFont="1" applyAlignment="1">
      <alignment wrapText="1"/>
    </xf>
    <xf numFmtId="0" fontId="15" fillId="0" borderId="0" xfId="0" applyFont="1"/>
    <xf numFmtId="49" fontId="15" fillId="0" borderId="0" xfId="0" applyNumberFormat="1" applyFont="1" applyAlignment="1">
      <alignment wrapText="1"/>
    </xf>
    <xf numFmtId="0" fontId="15" fillId="0" borderId="0" xfId="0" applyFont="1" applyProtection="1">
      <protection hidden="1"/>
    </xf>
    <xf numFmtId="0" fontId="16" fillId="8" borderId="14" xfId="1" applyFont="1" applyFill="1" applyBorder="1" applyAlignment="1">
      <alignment horizontal="left" vertical="center" wrapText="1"/>
    </xf>
    <xf numFmtId="0" fontId="16" fillId="8" borderId="4" xfId="1" applyFont="1" applyFill="1" applyBorder="1" applyAlignment="1">
      <alignment horizontal="left" vertical="center" wrapText="1"/>
    </xf>
    <xf numFmtId="0" fontId="17" fillId="5" borderId="0" xfId="0" applyFont="1" applyFill="1"/>
    <xf numFmtId="0" fontId="18" fillId="6" borderId="8" xfId="1" applyFont="1" applyFill="1" applyBorder="1" applyAlignment="1">
      <alignment horizontal="left" vertical="center" wrapText="1"/>
    </xf>
    <xf numFmtId="0" fontId="18" fillId="0" borderId="9" xfId="1" applyFont="1" applyBorder="1" applyAlignment="1" applyProtection="1">
      <alignment horizontal="left" vertical="center" wrapText="1"/>
      <protection locked="0"/>
    </xf>
    <xf numFmtId="0" fontId="18" fillId="6" borderId="11" xfId="1" applyFont="1" applyFill="1" applyBorder="1" applyAlignment="1">
      <alignment horizontal="left" vertical="center" wrapText="1"/>
    </xf>
    <xf numFmtId="0" fontId="18" fillId="0" borderId="1" xfId="1" applyFont="1" applyBorder="1" applyAlignment="1" applyProtection="1">
      <alignment horizontal="left" vertical="center" wrapText="1"/>
      <protection locked="0"/>
    </xf>
    <xf numFmtId="0" fontId="16" fillId="10" borderId="43" xfId="0" applyFont="1" applyFill="1" applyBorder="1" applyAlignment="1">
      <alignment horizontal="left" vertical="center" wrapText="1"/>
    </xf>
    <xf numFmtId="0" fontId="17" fillId="0" borderId="0" xfId="0" applyFont="1" applyAlignment="1">
      <alignment horizontal="left" vertical="center" wrapText="1"/>
    </xf>
    <xf numFmtId="0" fontId="19" fillId="11" borderId="43" xfId="35" quotePrefix="1" applyFont="1" applyFill="1" applyBorder="1" applyAlignment="1">
      <alignment horizontal="right" vertical="center" wrapText="1"/>
    </xf>
    <xf numFmtId="0" fontId="19" fillId="0" borderId="44" xfId="1" applyFont="1" applyBorder="1" applyAlignment="1">
      <alignment horizontal="left" vertical="center" wrapText="1"/>
    </xf>
    <xf numFmtId="0" fontId="19" fillId="0" borderId="0" xfId="1" applyFont="1" applyAlignment="1">
      <alignment horizontal="left" wrapText="1"/>
    </xf>
    <xf numFmtId="0" fontId="19" fillId="2" borderId="28" xfId="0" applyFont="1" applyFill="1" applyBorder="1" applyAlignment="1">
      <alignment horizontal="left"/>
    </xf>
    <xf numFmtId="0" fontId="18" fillId="2" borderId="0" xfId="0" applyFont="1" applyFill="1" applyAlignment="1">
      <alignment horizontal="left" vertical="top" wrapText="1"/>
    </xf>
    <xf numFmtId="0" fontId="19" fillId="0" borderId="0" xfId="0" applyFont="1" applyAlignment="1">
      <alignment horizontal="left"/>
    </xf>
    <xf numFmtId="0" fontId="19" fillId="0" borderId="27" xfId="0" applyFont="1" applyBorder="1" applyAlignment="1">
      <alignment horizontal="left"/>
    </xf>
    <xf numFmtId="0" fontId="16" fillId="8" borderId="5" xfId="0" applyFont="1" applyFill="1" applyBorder="1" applyAlignment="1">
      <alignment vertical="top"/>
    </xf>
    <xf numFmtId="0" fontId="17" fillId="6" borderId="2" xfId="0" applyFont="1" applyFill="1" applyBorder="1" applyAlignment="1">
      <alignment horizontal="left" vertical="top" wrapText="1"/>
    </xf>
    <xf numFmtId="0" fontId="17" fillId="5" borderId="0" xfId="0" applyFont="1" applyFill="1" applyAlignment="1">
      <alignment horizontal="left" vertical="top"/>
    </xf>
    <xf numFmtId="0" fontId="28" fillId="5" borderId="0" xfId="0" applyFont="1" applyFill="1"/>
    <xf numFmtId="0" fontId="16" fillId="8" borderId="14" xfId="0" applyFont="1" applyFill="1" applyBorder="1" applyAlignment="1">
      <alignment horizontal="left" vertical="center" wrapText="1"/>
    </xf>
    <xf numFmtId="0" fontId="16" fillId="8" borderId="13" xfId="0" applyFont="1" applyFill="1" applyBorder="1" applyAlignment="1">
      <alignment horizontal="left" vertical="center" wrapText="1"/>
    </xf>
    <xf numFmtId="0" fontId="16" fillId="8" borderId="13" xfId="0" applyFont="1" applyFill="1" applyBorder="1" applyAlignment="1">
      <alignment horizontal="left" vertical="center"/>
    </xf>
    <xf numFmtId="0" fontId="16" fillId="8" borderId="4" xfId="0" applyFont="1" applyFill="1" applyBorder="1" applyAlignment="1">
      <alignment horizontal="left" vertical="center"/>
    </xf>
    <xf numFmtId="0" fontId="28" fillId="5" borderId="0" xfId="0" applyFont="1" applyFill="1" applyAlignment="1">
      <alignment vertical="center"/>
    </xf>
    <xf numFmtId="0" fontId="17" fillId="6" borderId="6" xfId="0" applyFont="1" applyFill="1" applyBorder="1" applyAlignment="1">
      <alignment horizontal="left" vertical="top" wrapText="1"/>
    </xf>
    <xf numFmtId="165" fontId="17" fillId="6" borderId="6" xfId="34" applyNumberFormat="1" applyFont="1" applyFill="1" applyBorder="1" applyAlignment="1" applyProtection="1">
      <alignment horizontal="left" vertical="top" wrapText="1"/>
    </xf>
    <xf numFmtId="0" fontId="28" fillId="5" borderId="0" xfId="0" applyFont="1" applyFill="1" applyAlignment="1">
      <alignment wrapText="1"/>
    </xf>
    <xf numFmtId="0" fontId="17" fillId="0" borderId="6" xfId="0" applyFont="1" applyBorder="1" applyAlignment="1" applyProtection="1">
      <alignment horizontal="left" vertical="top"/>
      <protection locked="0"/>
    </xf>
    <xf numFmtId="0" fontId="17" fillId="0" borderId="6" xfId="0" applyFont="1" applyBorder="1" applyProtection="1">
      <protection locked="0"/>
    </xf>
    <xf numFmtId="0" fontId="28" fillId="5" borderId="0" xfId="0" applyFont="1" applyFill="1" applyAlignment="1">
      <alignment vertical="top"/>
    </xf>
    <xf numFmtId="0" fontId="28" fillId="5" borderId="0" xfId="0" applyFont="1" applyFill="1" applyProtection="1">
      <protection hidden="1"/>
    </xf>
    <xf numFmtId="0" fontId="29" fillId="5" borderId="0" xfId="0" applyFont="1" applyFill="1" applyProtection="1">
      <protection hidden="1"/>
    </xf>
    <xf numFmtId="0" fontId="16" fillId="8" borderId="5" xfId="0" applyFont="1" applyFill="1" applyBorder="1" applyAlignment="1">
      <alignment vertical="center"/>
    </xf>
    <xf numFmtId="0" fontId="31" fillId="9" borderId="7" xfId="0" applyFont="1" applyFill="1" applyBorder="1" applyAlignment="1">
      <alignment vertical="center"/>
    </xf>
    <xf numFmtId="0" fontId="16" fillId="8" borderId="5" xfId="0" applyFont="1" applyFill="1" applyBorder="1" applyAlignment="1">
      <alignment horizontal="left" vertical="center"/>
    </xf>
    <xf numFmtId="0" fontId="19" fillId="6" borderId="7" xfId="0" applyFont="1" applyFill="1" applyBorder="1" applyAlignment="1">
      <alignment horizontal="left" vertical="center" wrapText="1"/>
    </xf>
    <xf numFmtId="0" fontId="31" fillId="7" borderId="7" xfId="0" applyFont="1" applyFill="1" applyBorder="1" applyAlignment="1" applyProtection="1">
      <alignment horizontal="left" vertical="center"/>
      <protection locked="0"/>
    </xf>
    <xf numFmtId="0" fontId="16" fillId="8" borderId="6" xfId="0" applyFont="1" applyFill="1" applyBorder="1" applyAlignment="1">
      <alignment horizontal="left" vertical="center"/>
    </xf>
    <xf numFmtId="0" fontId="32" fillId="5" borderId="0" xfId="35" applyFont="1" applyFill="1"/>
    <xf numFmtId="0" fontId="17" fillId="5" borderId="6" xfId="0" applyFont="1" applyFill="1" applyBorder="1"/>
    <xf numFmtId="0" fontId="31" fillId="0" borderId="11" xfId="0" applyFont="1" applyBorder="1"/>
    <xf numFmtId="49" fontId="17" fillId="7" borderId="7" xfId="0" applyNumberFormat="1" applyFont="1" applyFill="1" applyBorder="1" applyAlignment="1" applyProtection="1">
      <alignment horizontal="left" vertical="top" wrapText="1"/>
      <protection locked="0"/>
    </xf>
    <xf numFmtId="0" fontId="31" fillId="0" borderId="0" xfId="0" applyFont="1" applyAlignment="1">
      <alignment horizontal="left" vertical="top" wrapText="1"/>
    </xf>
    <xf numFmtId="0" fontId="17" fillId="4" borderId="7" xfId="0" applyFont="1" applyFill="1" applyBorder="1" applyAlignment="1">
      <alignment horizontal="left" vertical="top" wrapText="1"/>
    </xf>
    <xf numFmtId="0" fontId="17" fillId="5" borderId="0" xfId="0" applyFont="1" applyFill="1" applyAlignment="1">
      <alignment horizontal="left" vertical="top" wrapText="1"/>
    </xf>
    <xf numFmtId="0" fontId="17" fillId="0" borderId="6"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33" fillId="5" borderId="0" xfId="0" applyFont="1" applyFill="1"/>
    <xf numFmtId="0" fontId="34" fillId="5" borderId="0" xfId="0" applyFont="1" applyFill="1"/>
    <xf numFmtId="49" fontId="34" fillId="5" borderId="0" xfId="0" applyNumberFormat="1" applyFont="1" applyFill="1" applyAlignment="1">
      <alignment wrapText="1"/>
    </xf>
    <xf numFmtId="0" fontId="19" fillId="5" borderId="0" xfId="0" applyFont="1" applyFill="1"/>
    <xf numFmtId="49" fontId="17" fillId="0" borderId="2" xfId="0" applyNumberFormat="1" applyFont="1" applyBorder="1" applyAlignment="1" applyProtection="1">
      <alignment vertical="top" wrapText="1"/>
      <protection locked="0"/>
    </xf>
    <xf numFmtId="0" fontId="17" fillId="6" borderId="7" xfId="0" applyFont="1" applyFill="1" applyBorder="1" applyAlignment="1">
      <alignment horizontal="left" vertical="center" wrapText="1"/>
    </xf>
    <xf numFmtId="0" fontId="17" fillId="6" borderId="7" xfId="0" applyFont="1" applyFill="1" applyBorder="1" applyAlignment="1">
      <alignment vertical="center" wrapText="1"/>
    </xf>
    <xf numFmtId="0" fontId="30" fillId="6" borderId="0" xfId="0" applyFont="1" applyFill="1" applyAlignment="1">
      <alignment horizontal="left" vertical="center" wrapText="1"/>
    </xf>
    <xf numFmtId="0" fontId="19" fillId="0" borderId="0" xfId="0" applyFont="1" applyAlignment="1">
      <alignment horizontal="left" vertical="top" wrapText="1"/>
    </xf>
    <xf numFmtId="0" fontId="16" fillId="5" borderId="0" xfId="0" applyFont="1" applyFill="1" applyAlignment="1">
      <alignment vertical="center" wrapText="1"/>
    </xf>
    <xf numFmtId="0" fontId="37" fillId="5" borderId="0" xfId="0" applyFont="1" applyFill="1" applyAlignment="1">
      <alignment vertical="center"/>
    </xf>
    <xf numFmtId="0" fontId="17" fillId="0" borderId="6" xfId="0" applyFont="1" applyBorder="1"/>
    <xf numFmtId="0" fontId="28" fillId="0" borderId="6" xfId="0" applyFont="1" applyBorder="1"/>
    <xf numFmtId="14" fontId="17" fillId="6" borderId="6" xfId="34" applyNumberFormat="1" applyFont="1" applyFill="1" applyBorder="1" applyAlignment="1" applyProtection="1">
      <alignment horizontal="left" vertical="top" wrapText="1"/>
    </xf>
    <xf numFmtId="0" fontId="17" fillId="0" borderId="6" xfId="0" applyFont="1" applyBorder="1" applyAlignment="1">
      <alignment horizontal="left" vertical="top"/>
    </xf>
    <xf numFmtId="0" fontId="17" fillId="0" borderId="6" xfId="0" applyFont="1" applyBorder="1" applyAlignment="1" applyProtection="1">
      <alignment horizontal="left" vertical="top" wrapText="1"/>
      <protection locked="0"/>
    </xf>
    <xf numFmtId="0" fontId="17" fillId="0" borderId="5" xfId="0" applyFont="1" applyBorder="1" applyAlignment="1">
      <alignment horizontal="left" vertical="top"/>
    </xf>
    <xf numFmtId="0" fontId="17" fillId="0" borderId="0" xfId="0" applyFont="1" applyAlignment="1">
      <alignment horizontal="left" vertical="top" wrapText="1"/>
    </xf>
    <xf numFmtId="0" fontId="17" fillId="0" borderId="0" xfId="0" applyFont="1" applyAlignment="1">
      <alignment horizontal="left"/>
    </xf>
    <xf numFmtId="0" fontId="0" fillId="14" borderId="6" xfId="0" applyFill="1" applyBorder="1"/>
    <xf numFmtId="0" fontId="14" fillId="0" borderId="0" xfId="0" applyFont="1"/>
    <xf numFmtId="0" fontId="0" fillId="0" borderId="6" xfId="0" applyBorder="1"/>
    <xf numFmtId="0" fontId="0" fillId="15" borderId="6" xfId="0" applyFill="1" applyBorder="1"/>
    <xf numFmtId="0" fontId="15" fillId="12" borderId="0" xfId="0" applyFont="1" applyFill="1" applyProtection="1">
      <protection hidden="1"/>
    </xf>
    <xf numFmtId="0" fontId="9" fillId="0" borderId="6" xfId="0" applyFont="1" applyBorder="1"/>
    <xf numFmtId="0" fontId="9" fillId="16" borderId="0" xfId="0" applyFont="1" applyFill="1"/>
    <xf numFmtId="0" fontId="9" fillId="17" borderId="6" xfId="0" applyFont="1" applyFill="1" applyBorder="1"/>
    <xf numFmtId="0" fontId="0" fillId="18" borderId="6" xfId="0" applyFill="1" applyBorder="1"/>
    <xf numFmtId="0" fontId="9" fillId="18" borderId="6" xfId="0" applyFont="1" applyFill="1" applyBorder="1"/>
    <xf numFmtId="0" fontId="9" fillId="13" borderId="6" xfId="0" applyFont="1" applyFill="1" applyBorder="1"/>
    <xf numFmtId="0" fontId="0" fillId="19" borderId="6" xfId="0" applyFill="1" applyBorder="1"/>
    <xf numFmtId="0" fontId="9" fillId="19" borderId="6" xfId="0" applyFont="1" applyFill="1" applyBorder="1"/>
    <xf numFmtId="0" fontId="17" fillId="0" borderId="6" xfId="0" applyFont="1" applyBorder="1" applyAlignment="1">
      <alignment wrapText="1"/>
    </xf>
    <xf numFmtId="0" fontId="17" fillId="0" borderId="0" xfId="0" applyFont="1" applyAlignment="1">
      <alignment vertical="center"/>
    </xf>
    <xf numFmtId="0" fontId="19" fillId="0" borderId="6" xfId="0" applyFont="1" applyBorder="1" applyAlignment="1">
      <alignment horizontal="left" vertical="top" wrapText="1"/>
    </xf>
    <xf numFmtId="14" fontId="19" fillId="6" borderId="6" xfId="34" applyNumberFormat="1" applyFont="1" applyFill="1" applyBorder="1" applyAlignment="1" applyProtection="1">
      <alignment horizontal="left" vertical="top" wrapText="1"/>
    </xf>
    <xf numFmtId="165" fontId="19" fillId="6" borderId="6" xfId="34" applyNumberFormat="1" applyFont="1" applyFill="1" applyBorder="1" applyAlignment="1" applyProtection="1">
      <alignment horizontal="left" vertical="top" wrapText="1"/>
    </xf>
    <xf numFmtId="0" fontId="16" fillId="5" borderId="0" xfId="0" applyFont="1" applyFill="1" applyAlignment="1">
      <alignment vertical="top" wrapText="1"/>
    </xf>
    <xf numFmtId="0" fontId="17" fillId="0" borderId="14" xfId="0" applyFont="1" applyBorder="1" applyAlignment="1">
      <alignment horizontal="left" vertical="top" wrapText="1"/>
    </xf>
    <xf numFmtId="0" fontId="17" fillId="0" borderId="13" xfId="0" applyFont="1" applyBorder="1" applyAlignment="1">
      <alignment horizontal="left" vertical="top" wrapText="1"/>
    </xf>
    <xf numFmtId="0" fontId="17" fillId="0" borderId="4" xfId="0" applyFont="1" applyBorder="1" applyAlignment="1">
      <alignment horizontal="left" vertical="top" wrapText="1"/>
    </xf>
    <xf numFmtId="0" fontId="17" fillId="0" borderId="8" xfId="0" applyFont="1" applyBorder="1" applyAlignment="1">
      <alignment wrapText="1"/>
    </xf>
    <xf numFmtId="49" fontId="17" fillId="0" borderId="6" xfId="0" applyNumberFormat="1" applyFont="1" applyBorder="1" applyAlignment="1">
      <alignment vertical="top" wrapText="1"/>
    </xf>
    <xf numFmtId="49" fontId="17" fillId="0" borderId="6" xfId="0" applyNumberFormat="1" applyFont="1" applyBorder="1" applyAlignment="1">
      <alignment horizontal="left" vertical="top" wrapText="1"/>
    </xf>
    <xf numFmtId="49" fontId="17" fillId="0" borderId="9" xfId="0" applyNumberFormat="1" applyFont="1" applyBorder="1" applyAlignment="1">
      <alignment horizontal="left" vertical="top" wrapText="1"/>
    </xf>
    <xf numFmtId="4" fontId="17" fillId="12" borderId="6" xfId="0" applyNumberFormat="1" applyFont="1" applyFill="1" applyBorder="1" applyAlignment="1" applyProtection="1">
      <alignment horizontal="left"/>
      <protection hidden="1"/>
    </xf>
    <xf numFmtId="4" fontId="17" fillId="12" borderId="9" xfId="0" applyNumberFormat="1" applyFont="1" applyFill="1" applyBorder="1" applyAlignment="1" applyProtection="1">
      <alignment horizontal="left"/>
      <protection hidden="1"/>
    </xf>
    <xf numFmtId="4" fontId="31" fillId="12" borderId="12" xfId="0" applyNumberFormat="1" applyFont="1" applyFill="1" applyBorder="1" applyAlignment="1" applyProtection="1">
      <alignment horizontal="left"/>
      <protection hidden="1"/>
    </xf>
    <xf numFmtId="4" fontId="31" fillId="12" borderId="6" xfId="0" applyNumberFormat="1" applyFont="1" applyFill="1" applyBorder="1" applyAlignment="1" applyProtection="1">
      <alignment horizontal="left"/>
      <protection hidden="1"/>
    </xf>
    <xf numFmtId="4" fontId="31" fillId="12" borderId="9" xfId="0" applyNumberFormat="1" applyFont="1" applyFill="1" applyBorder="1" applyAlignment="1" applyProtection="1">
      <alignment horizontal="left"/>
      <protection hidden="1"/>
    </xf>
    <xf numFmtId="0" fontId="19" fillId="4" borderId="7" xfId="0" applyFont="1" applyFill="1" applyBorder="1" applyAlignment="1">
      <alignment horizontal="left" vertical="top" wrapText="1"/>
    </xf>
    <xf numFmtId="49" fontId="17" fillId="7" borderId="7" xfId="0" applyNumberFormat="1" applyFont="1" applyFill="1" applyBorder="1" applyAlignment="1" applyProtection="1">
      <alignment horizontal="left" vertical="center" wrapText="1"/>
      <protection locked="0"/>
    </xf>
    <xf numFmtId="0" fontId="31" fillId="6" borderId="7"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0" xfId="0" applyFont="1" applyFill="1" applyAlignment="1">
      <alignment vertical="center" wrapText="1"/>
    </xf>
    <xf numFmtId="0" fontId="17" fillId="6" borderId="7" xfId="0" applyFont="1" applyFill="1" applyBorder="1" applyAlignment="1">
      <alignment horizontal="left" vertical="top" wrapText="1"/>
    </xf>
    <xf numFmtId="0" fontId="17" fillId="6" borderId="6" xfId="0" applyFont="1" applyFill="1" applyBorder="1" applyAlignment="1">
      <alignment horizontal="left" vertical="center" wrapText="1"/>
    </xf>
    <xf numFmtId="0" fontId="17" fillId="6" borderId="2" xfId="0" applyFont="1" applyFill="1" applyBorder="1" applyAlignment="1">
      <alignment vertical="center" wrapText="1"/>
    </xf>
    <xf numFmtId="0" fontId="17" fillId="7" borderId="7" xfId="0" applyFont="1" applyFill="1" applyBorder="1" applyAlignment="1" applyProtection="1">
      <alignment horizontal="left" vertical="top" wrapText="1"/>
      <protection locked="0"/>
    </xf>
    <xf numFmtId="165" fontId="39" fillId="6" borderId="13" xfId="34" applyNumberFormat="1" applyFont="1" applyFill="1" applyBorder="1" applyAlignment="1" applyProtection="1">
      <alignment horizontal="left" vertical="top" wrapText="1"/>
    </xf>
    <xf numFmtId="0" fontId="17" fillId="0" borderId="6" xfId="0" applyFont="1" applyBorder="1" applyAlignment="1">
      <alignment horizontal="left" vertical="center"/>
    </xf>
    <xf numFmtId="165" fontId="17" fillId="6" borderId="13" xfId="34" applyNumberFormat="1" applyFont="1" applyFill="1" applyBorder="1" applyAlignment="1" applyProtection="1">
      <alignment horizontal="left" vertical="top" wrapText="1"/>
    </xf>
    <xf numFmtId="0" fontId="0" fillId="20" borderId="0" xfId="0" applyFill="1"/>
    <xf numFmtId="0" fontId="17" fillId="7" borderId="6" xfId="0" applyFont="1" applyFill="1" applyBorder="1" applyAlignment="1" applyProtection="1">
      <alignment horizontal="left" vertical="top"/>
      <protection locked="0"/>
    </xf>
    <xf numFmtId="0" fontId="17" fillId="7" borderId="6" xfId="0" applyFont="1" applyFill="1" applyBorder="1" applyAlignment="1" applyProtection="1">
      <alignment horizontal="left" vertical="top" wrapText="1"/>
      <protection locked="0"/>
    </xf>
    <xf numFmtId="0" fontId="17" fillId="6" borderId="7" xfId="0" applyFont="1" applyFill="1" applyBorder="1" applyAlignment="1">
      <alignment wrapText="1"/>
    </xf>
    <xf numFmtId="0" fontId="16" fillId="8" borderId="0" xfId="0" applyFont="1" applyFill="1" applyAlignment="1">
      <alignment horizontal="left" vertical="top" wrapText="1"/>
    </xf>
    <xf numFmtId="0" fontId="18" fillId="6" borderId="0" xfId="0" applyFont="1" applyFill="1" applyAlignment="1">
      <alignment horizontal="left" vertical="top"/>
    </xf>
    <xf numFmtId="0" fontId="18" fillId="6" borderId="0" xfId="0" applyFont="1" applyFill="1" applyAlignment="1">
      <alignment horizontal="left" vertical="top" wrapText="1"/>
    </xf>
    <xf numFmtId="0" fontId="17" fillId="0" borderId="7" xfId="0" applyFont="1" applyBorder="1" applyAlignment="1" applyProtection="1">
      <alignment horizontal="left" vertical="top" wrapText="1"/>
      <protection locked="0"/>
    </xf>
    <xf numFmtId="0" fontId="17" fillId="6" borderId="2" xfId="0" applyFont="1" applyFill="1" applyBorder="1" applyAlignment="1">
      <alignment wrapText="1"/>
    </xf>
    <xf numFmtId="0" fontId="18" fillId="5" borderId="0" xfId="0" applyFont="1" applyFill="1" applyAlignment="1">
      <alignment vertical="top"/>
    </xf>
    <xf numFmtId="0" fontId="18" fillId="6" borderId="5" xfId="0" applyFont="1" applyFill="1" applyBorder="1" applyAlignment="1">
      <alignment horizontal="left" vertical="top" wrapText="1"/>
    </xf>
    <xf numFmtId="0" fontId="33" fillId="0" borderId="6" xfId="0" applyFont="1" applyBorder="1" applyAlignment="1">
      <alignment horizontal="left" vertical="center"/>
    </xf>
    <xf numFmtId="165" fontId="19" fillId="6" borderId="13" xfId="34" applyNumberFormat="1" applyFont="1" applyFill="1" applyBorder="1" applyAlignment="1" applyProtection="1">
      <alignment horizontal="left" vertical="top" wrapText="1"/>
    </xf>
    <xf numFmtId="0" fontId="16" fillId="5" borderId="0" xfId="0" applyFont="1" applyFill="1"/>
    <xf numFmtId="0" fontId="18" fillId="5" borderId="7" xfId="0" applyFont="1" applyFill="1" applyBorder="1" applyAlignment="1">
      <alignment vertical="top" wrapText="1"/>
    </xf>
    <xf numFmtId="0" fontId="18" fillId="5" borderId="0" xfId="0" applyFont="1" applyFill="1" applyAlignment="1">
      <alignment vertical="top" wrapText="1"/>
    </xf>
    <xf numFmtId="0" fontId="38" fillId="5" borderId="0" xfId="0" applyFont="1" applyFill="1" applyAlignment="1">
      <alignment vertical="top" wrapText="1"/>
    </xf>
    <xf numFmtId="0" fontId="18" fillId="5" borderId="5" xfId="0" applyFont="1" applyFill="1" applyBorder="1" applyAlignment="1">
      <alignment vertical="top" wrapText="1"/>
    </xf>
    <xf numFmtId="0" fontId="38" fillId="21" borderId="0" xfId="0" applyFont="1" applyFill="1" applyAlignment="1">
      <alignment horizontal="left" vertical="top" wrapText="1"/>
    </xf>
    <xf numFmtId="4" fontId="17" fillId="15" borderId="6" xfId="0" applyNumberFormat="1" applyFont="1" applyFill="1" applyBorder="1" applyAlignment="1">
      <alignment horizontal="left"/>
    </xf>
    <xf numFmtId="4" fontId="31" fillId="15" borderId="12" xfId="0" applyNumberFormat="1" applyFont="1" applyFill="1" applyBorder="1" applyAlignment="1" applyProtection="1">
      <alignment horizontal="left"/>
      <protection hidden="1"/>
    </xf>
    <xf numFmtId="0" fontId="17" fillId="8" borderId="0" xfId="0" applyFont="1" applyFill="1" applyAlignment="1">
      <alignment horizontal="left" vertical="center" wrapText="1"/>
    </xf>
    <xf numFmtId="0" fontId="19" fillId="6" borderId="27" xfId="0" applyFont="1" applyFill="1" applyBorder="1" applyAlignment="1">
      <alignment horizontal="left"/>
    </xf>
    <xf numFmtId="0" fontId="19" fillId="6" borderId="28" xfId="0" applyFont="1" applyFill="1" applyBorder="1" applyAlignment="1">
      <alignment horizontal="left"/>
    </xf>
    <xf numFmtId="0" fontId="19" fillId="6" borderId="0" xfId="0" applyFont="1" applyFill="1" applyAlignment="1">
      <alignment horizontal="left"/>
    </xf>
    <xf numFmtId="0" fontId="18" fillId="6" borderId="0" xfId="0" applyFont="1" applyFill="1" applyAlignment="1">
      <alignment horizontal="left" vertical="center"/>
    </xf>
    <xf numFmtId="0" fontId="19" fillId="6" borderId="30" xfId="0" applyFont="1" applyFill="1" applyBorder="1" applyAlignment="1">
      <alignment horizontal="left"/>
    </xf>
    <xf numFmtId="0" fontId="19" fillId="6" borderId="31" xfId="0" applyFont="1" applyFill="1" applyBorder="1" applyAlignment="1">
      <alignment horizontal="left"/>
    </xf>
    <xf numFmtId="0" fontId="18" fillId="6" borderId="27" xfId="0" applyFont="1" applyFill="1" applyBorder="1" applyAlignment="1">
      <alignment horizontal="left" vertical="top" wrapText="1"/>
    </xf>
    <xf numFmtId="0" fontId="18" fillId="6" borderId="28" xfId="0" applyFont="1" applyFill="1" applyBorder="1" applyAlignment="1">
      <alignment horizontal="left" vertical="top" wrapText="1"/>
    </xf>
    <xf numFmtId="0" fontId="18" fillId="6" borderId="35" xfId="0" applyFont="1" applyFill="1" applyBorder="1" applyAlignment="1">
      <alignment horizontal="left" vertical="top" wrapText="1"/>
    </xf>
    <xf numFmtId="0" fontId="18" fillId="6" borderId="15" xfId="0" applyFont="1" applyFill="1" applyBorder="1" applyAlignment="1">
      <alignment horizontal="left" vertical="top" wrapText="1"/>
    </xf>
    <xf numFmtId="0" fontId="18" fillId="6" borderId="36" xfId="0" applyFont="1" applyFill="1" applyBorder="1" applyAlignment="1">
      <alignment horizontal="left" vertical="top" wrapText="1"/>
    </xf>
    <xf numFmtId="0" fontId="18" fillId="6" borderId="0" xfId="0" applyFont="1" applyFill="1" applyAlignment="1">
      <alignment horizontal="left" vertical="center" textRotation="90" wrapText="1"/>
    </xf>
    <xf numFmtId="0" fontId="19" fillId="6" borderId="0" xfId="0" applyFont="1" applyFill="1" applyAlignment="1">
      <alignment horizontal="left" vertical="center" textRotation="90"/>
    </xf>
    <xf numFmtId="0" fontId="18" fillId="6" borderId="0" xfId="0" applyFont="1" applyFill="1" applyAlignment="1">
      <alignment horizontal="left" wrapText="1"/>
    </xf>
    <xf numFmtId="0" fontId="19" fillId="6" borderId="0" xfId="0" applyFont="1" applyFill="1" applyAlignment="1">
      <alignment horizontal="left" vertical="center"/>
    </xf>
    <xf numFmtId="0" fontId="19" fillId="6" borderId="23" xfId="0" applyFont="1" applyFill="1" applyBorder="1" applyAlignment="1">
      <alignment horizontal="left"/>
    </xf>
    <xf numFmtId="0" fontId="18" fillId="6" borderId="27"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28" xfId="0" applyFont="1" applyFill="1" applyBorder="1" applyAlignment="1">
      <alignment horizontal="left" vertical="center" wrapText="1"/>
    </xf>
    <xf numFmtId="0" fontId="22" fillId="6" borderId="0" xfId="0" applyFont="1" applyFill="1" applyAlignment="1">
      <alignment horizontal="left" vertical="center"/>
    </xf>
    <xf numFmtId="0" fontId="23" fillId="6" borderId="0" xfId="0" applyFont="1" applyFill="1" applyAlignment="1">
      <alignment horizontal="left" vertical="center"/>
    </xf>
    <xf numFmtId="0" fontId="22" fillId="6" borderId="0" xfId="0" applyFont="1" applyFill="1" applyAlignment="1">
      <alignment horizontal="left" vertical="top" wrapText="1"/>
    </xf>
    <xf numFmtId="0" fontId="19" fillId="6" borderId="29" xfId="0" applyFont="1" applyFill="1" applyBorder="1" applyAlignment="1">
      <alignment horizontal="left"/>
    </xf>
    <xf numFmtId="0" fontId="18" fillId="6" borderId="29" xfId="0" applyFont="1" applyFill="1" applyBorder="1" applyAlignment="1">
      <alignment horizontal="left" wrapText="1"/>
    </xf>
    <xf numFmtId="0" fontId="18" fillId="6" borderId="23" xfId="0" applyFont="1" applyFill="1" applyBorder="1" applyAlignment="1">
      <alignment horizontal="left" wrapText="1"/>
    </xf>
    <xf numFmtId="0" fontId="18" fillId="6" borderId="39" xfId="0" applyFont="1" applyFill="1" applyBorder="1" applyAlignment="1">
      <alignment horizontal="left" wrapText="1"/>
    </xf>
    <xf numFmtId="0" fontId="18" fillId="6" borderId="24" xfId="0" applyFont="1" applyFill="1" applyBorder="1" applyAlignment="1">
      <alignment horizontal="left" wrapText="1"/>
    </xf>
    <xf numFmtId="0" fontId="19" fillId="6" borderId="37" xfId="0" applyFont="1" applyFill="1" applyBorder="1" applyAlignment="1">
      <alignment horizontal="left" vertical="center"/>
    </xf>
    <xf numFmtId="0" fontId="19" fillId="6" borderId="38" xfId="0" applyFont="1" applyFill="1" applyBorder="1" applyAlignment="1">
      <alignment horizontal="left" vertical="center"/>
    </xf>
    <xf numFmtId="0" fontId="18" fillId="6" borderId="0" xfId="0" applyFont="1" applyFill="1" applyAlignment="1">
      <alignment horizontal="left"/>
    </xf>
    <xf numFmtId="0" fontId="18" fillId="6" borderId="3" xfId="0" applyFont="1" applyFill="1" applyBorder="1" applyAlignment="1">
      <alignment horizontal="left" vertical="center" wrapText="1"/>
    </xf>
    <xf numFmtId="0" fontId="19" fillId="6" borderId="36" xfId="0" applyFont="1" applyFill="1" applyBorder="1" applyAlignment="1">
      <alignment horizontal="left"/>
    </xf>
    <xf numFmtId="0" fontId="18" fillId="6" borderId="3" xfId="0" applyFont="1" applyFill="1" applyBorder="1" applyAlignment="1">
      <alignment horizontal="left"/>
    </xf>
    <xf numFmtId="0" fontId="18" fillId="6" borderId="16" xfId="0" applyFont="1" applyFill="1" applyBorder="1" applyAlignment="1">
      <alignment horizontal="left"/>
    </xf>
    <xf numFmtId="0" fontId="17" fillId="6" borderId="3" xfId="0" applyFont="1" applyFill="1" applyBorder="1" applyAlignment="1">
      <alignment horizontal="left"/>
    </xf>
    <xf numFmtId="0" fontId="17" fillId="6" borderId="0" xfId="0" applyFont="1" applyFill="1" applyAlignment="1">
      <alignment horizontal="left"/>
    </xf>
    <xf numFmtId="0" fontId="19" fillId="6" borderId="3" xfId="0" applyFont="1" applyFill="1" applyBorder="1" applyAlignment="1">
      <alignment horizontal="left"/>
    </xf>
    <xf numFmtId="0" fontId="19" fillId="6" borderId="5" xfId="0" applyFont="1" applyFill="1" applyBorder="1" applyAlignment="1">
      <alignment horizontal="left"/>
    </xf>
    <xf numFmtId="0" fontId="18" fillId="6" borderId="4" xfId="0" applyFont="1" applyFill="1" applyBorder="1" applyAlignment="1">
      <alignment horizontal="left"/>
    </xf>
    <xf numFmtId="0" fontId="18" fillId="6" borderId="10" xfId="0" applyFont="1" applyFill="1" applyBorder="1" applyAlignment="1">
      <alignment horizontal="left"/>
    </xf>
    <xf numFmtId="0" fontId="19" fillId="6" borderId="16" xfId="0" applyFont="1" applyFill="1" applyBorder="1" applyAlignment="1">
      <alignment horizontal="left"/>
    </xf>
    <xf numFmtId="0" fontId="19" fillId="6" borderId="10" xfId="0" applyFont="1" applyFill="1" applyBorder="1" applyAlignment="1">
      <alignment horizontal="left"/>
    </xf>
    <xf numFmtId="0" fontId="19" fillId="6" borderId="39" xfId="0" applyFont="1" applyFill="1" applyBorder="1" applyAlignment="1">
      <alignment horizontal="left"/>
    </xf>
    <xf numFmtId="0" fontId="19" fillId="6" borderId="2" xfId="0" applyFont="1" applyFill="1" applyBorder="1" applyAlignment="1">
      <alignment horizontal="left"/>
    </xf>
    <xf numFmtId="0" fontId="19" fillId="6" borderId="11" xfId="0" applyFont="1" applyFill="1" applyBorder="1" applyAlignment="1">
      <alignment horizontal="left"/>
    </xf>
    <xf numFmtId="0" fontId="19" fillId="6" borderId="24" xfId="0" applyFont="1" applyFill="1" applyBorder="1" applyAlignment="1">
      <alignment horizontal="left"/>
    </xf>
    <xf numFmtId="0" fontId="19" fillId="6" borderId="7" xfId="0" applyFont="1" applyFill="1" applyBorder="1" applyAlignment="1">
      <alignment horizontal="left"/>
    </xf>
    <xf numFmtId="0" fontId="19" fillId="6" borderId="8" xfId="0" applyFont="1" applyFill="1" applyBorder="1" applyAlignment="1">
      <alignment horizontal="left"/>
    </xf>
    <xf numFmtId="0" fontId="16" fillId="22" borderId="7" xfId="0" applyFont="1" applyFill="1" applyBorder="1" applyAlignment="1">
      <alignment horizontal="left" vertical="top" wrapText="1"/>
    </xf>
    <xf numFmtId="0" fontId="36" fillId="22" borderId="7" xfId="0" applyFont="1" applyFill="1" applyBorder="1" applyAlignment="1">
      <alignment horizontal="left" vertical="top" wrapText="1"/>
    </xf>
    <xf numFmtId="0" fontId="36" fillId="22" borderId="6" xfId="0" applyFont="1" applyFill="1" applyBorder="1" applyAlignment="1">
      <alignment horizontal="left" vertical="top" wrapText="1"/>
    </xf>
    <xf numFmtId="0" fontId="16" fillId="8" borderId="7" xfId="0" applyFont="1" applyFill="1" applyBorder="1" applyAlignment="1">
      <alignment horizontal="left" vertical="center" wrapText="1"/>
    </xf>
    <xf numFmtId="0" fontId="19" fillId="6" borderId="7" xfId="0" applyFont="1" applyFill="1" applyBorder="1" applyAlignment="1">
      <alignment horizontal="left" vertical="top" wrapText="1"/>
    </xf>
    <xf numFmtId="10" fontId="33" fillId="20" borderId="12" xfId="0" applyNumberFormat="1" applyFont="1" applyFill="1" applyBorder="1" applyAlignment="1">
      <alignment horizontal="left"/>
    </xf>
    <xf numFmtId="0" fontId="16" fillId="20" borderId="1" xfId="0" applyFont="1" applyFill="1" applyBorder="1" applyAlignment="1" applyProtection="1">
      <alignment horizontal="left"/>
      <protection hidden="1"/>
    </xf>
    <xf numFmtId="0" fontId="16" fillId="22" borderId="7" xfId="0" applyFont="1" applyFill="1" applyBorder="1" applyAlignment="1">
      <alignment horizontal="left" vertical="top"/>
    </xf>
    <xf numFmtId="0" fontId="19" fillId="6" borderId="0" xfId="0" applyFont="1" applyFill="1" applyAlignment="1">
      <alignment horizontal="left" vertical="top" wrapText="1"/>
    </xf>
    <xf numFmtId="0" fontId="19" fillId="6" borderId="9" xfId="0" applyFont="1" applyFill="1" applyBorder="1" applyAlignment="1">
      <alignment horizontal="left" vertical="top"/>
    </xf>
    <xf numFmtId="0" fontId="17" fillId="0" borderId="7" xfId="0" applyFont="1" applyBorder="1" applyAlignment="1">
      <alignment horizontal="left" vertical="top" wrapText="1"/>
    </xf>
    <xf numFmtId="49" fontId="18" fillId="0" borderId="9" xfId="1" applyNumberFormat="1" applyFont="1" applyBorder="1" applyAlignment="1" applyProtection="1">
      <alignment horizontal="left" vertical="center" wrapText="1"/>
      <protection locked="0"/>
    </xf>
    <xf numFmtId="0" fontId="16" fillId="8" borderId="14" xfId="0" applyFont="1" applyFill="1" applyBorder="1" applyAlignment="1">
      <alignment horizontal="left" vertical="top"/>
    </xf>
    <xf numFmtId="0" fontId="16" fillId="8" borderId="13" xfId="0" applyFont="1" applyFill="1" applyBorder="1" applyAlignment="1">
      <alignment horizontal="left" vertical="top" wrapText="1"/>
    </xf>
    <xf numFmtId="0" fontId="17" fillId="0" borderId="8"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8" fillId="6" borderId="7" xfId="0" applyFont="1" applyFill="1" applyBorder="1" applyAlignment="1">
      <alignment horizontal="left" vertical="top" wrapText="1"/>
    </xf>
    <xf numFmtId="0" fontId="18" fillId="6" borderId="2" xfId="0" applyFont="1" applyFill="1" applyBorder="1" applyAlignment="1">
      <alignment horizontal="left" vertical="top" wrapText="1"/>
    </xf>
    <xf numFmtId="0" fontId="17" fillId="0" borderId="6" xfId="34" applyNumberFormat="1" applyFont="1" applyBorder="1" applyAlignment="1" applyProtection="1">
      <alignment horizontal="center"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6" xfId="34" applyNumberFormat="1" applyFont="1" applyBorder="1" applyAlignment="1" applyProtection="1">
      <alignment horizontal="left" vertical="center" wrapText="1"/>
      <protection locked="0"/>
    </xf>
    <xf numFmtId="49" fontId="17" fillId="0" borderId="6" xfId="34" applyNumberFormat="1" applyFont="1" applyBorder="1" applyAlignment="1" applyProtection="1">
      <alignment horizontal="center" vertical="center" wrapText="1"/>
      <protection locked="0"/>
    </xf>
    <xf numFmtId="0" fontId="16" fillId="8" borderId="50" xfId="0" applyFont="1" applyFill="1" applyBorder="1" applyAlignment="1">
      <alignment horizontal="left" vertical="center" wrapText="1"/>
    </xf>
    <xf numFmtId="0" fontId="17" fillId="6" borderId="8" xfId="0" applyFont="1" applyFill="1" applyBorder="1"/>
    <xf numFmtId="0" fontId="17" fillId="6" borderId="11" xfId="0" applyFont="1" applyFill="1" applyBorder="1"/>
    <xf numFmtId="0" fontId="31" fillId="6" borderId="11" xfId="0" applyFont="1" applyFill="1" applyBorder="1"/>
    <xf numFmtId="0" fontId="17" fillId="23" borderId="0" xfId="0" applyFont="1" applyFill="1" applyAlignment="1">
      <alignment horizontal="left"/>
    </xf>
    <xf numFmtId="0" fontId="18" fillId="6" borderId="2" xfId="0" applyFont="1" applyFill="1" applyBorder="1"/>
    <xf numFmtId="0" fontId="18" fillId="6" borderId="5" xfId="0" applyFont="1" applyFill="1" applyBorder="1"/>
    <xf numFmtId="0" fontId="18" fillId="6" borderId="0" xfId="0" applyFont="1" applyFill="1" applyAlignment="1">
      <alignment vertical="top" wrapText="1"/>
    </xf>
    <xf numFmtId="0" fontId="19" fillId="3" borderId="6" xfId="0" applyFont="1" applyFill="1" applyBorder="1" applyAlignment="1" applyProtection="1">
      <alignment horizontal="left"/>
      <protection locked="0"/>
    </xf>
    <xf numFmtId="0" fontId="18" fillId="3" borderId="6"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9" fillId="6" borderId="6" xfId="0" applyFont="1" applyFill="1" applyBorder="1" applyAlignment="1">
      <alignment horizontal="left" vertical="top" wrapText="1"/>
    </xf>
    <xf numFmtId="0" fontId="19" fillId="6" borderId="0" xfId="0" applyFont="1" applyFill="1" applyAlignment="1" applyProtection="1">
      <alignment horizontal="left"/>
      <protection locked="0"/>
    </xf>
    <xf numFmtId="0" fontId="19" fillId="6" borderId="59" xfId="0" applyFont="1" applyFill="1" applyBorder="1" applyAlignment="1">
      <alignment horizontal="left"/>
    </xf>
    <xf numFmtId="0" fontId="19" fillId="6" borderId="42" xfId="0" applyFont="1" applyFill="1" applyBorder="1" applyAlignment="1">
      <alignment horizontal="left" vertical="center"/>
    </xf>
    <xf numFmtId="0" fontId="19" fillId="6" borderId="40" xfId="0" applyFont="1" applyFill="1" applyBorder="1" applyAlignment="1">
      <alignment horizontal="left" vertical="center"/>
    </xf>
    <xf numFmtId="0" fontId="18" fillId="6" borderId="0" xfId="0" applyFont="1" applyFill="1" applyAlignment="1" applyProtection="1">
      <alignment horizontal="left" vertical="center"/>
      <protection locked="0"/>
    </xf>
    <xf numFmtId="0" fontId="19" fillId="6" borderId="42" xfId="0" applyFont="1" applyFill="1" applyBorder="1" applyAlignment="1">
      <alignment horizontal="left"/>
    </xf>
    <xf numFmtId="0" fontId="19" fillId="6" borderId="40" xfId="0" applyFont="1" applyFill="1" applyBorder="1" applyAlignment="1">
      <alignment horizontal="left"/>
    </xf>
    <xf numFmtId="0" fontId="18" fillId="6" borderId="7" xfId="0" applyFont="1" applyFill="1" applyBorder="1" applyAlignment="1" applyProtection="1">
      <alignment horizontal="left" vertical="center"/>
      <protection locked="0"/>
    </xf>
    <xf numFmtId="0" fontId="18" fillId="6" borderId="5" xfId="0" applyFont="1" applyFill="1" applyBorder="1" applyAlignment="1" applyProtection="1">
      <alignment horizontal="left" vertical="top" wrapText="1"/>
      <protection locked="0"/>
    </xf>
    <xf numFmtId="0" fontId="18" fillId="6" borderId="42"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31" fillId="7" borderId="6" xfId="0" applyFont="1" applyFill="1" applyBorder="1" applyAlignment="1" applyProtection="1">
      <alignment horizontal="left" vertical="center" wrapText="1"/>
      <protection locked="0"/>
    </xf>
    <xf numFmtId="0" fontId="16" fillId="8" borderId="4" xfId="0" applyFont="1" applyFill="1" applyBorder="1" applyAlignment="1">
      <alignment horizontal="left" vertical="center" wrapText="1"/>
    </xf>
    <xf numFmtId="0" fontId="17" fillId="0" borderId="8"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14" fontId="17" fillId="0" borderId="6" xfId="34" applyNumberFormat="1" applyFont="1" applyBorder="1" applyAlignment="1" applyProtection="1">
      <alignment horizontal="left" vertical="center"/>
      <protection locked="0"/>
    </xf>
    <xf numFmtId="43" fontId="17" fillId="0" borderId="9" xfId="34" applyFont="1" applyBorder="1" applyProtection="1">
      <protection locked="0"/>
    </xf>
    <xf numFmtId="0" fontId="17" fillId="0" borderId="12" xfId="0" applyFont="1" applyBorder="1" applyAlignment="1" applyProtection="1">
      <alignment horizontal="left" vertical="center"/>
      <protection locked="0"/>
    </xf>
    <xf numFmtId="43" fontId="31" fillId="0" borderId="12" xfId="34" applyFont="1" applyBorder="1"/>
    <xf numFmtId="0" fontId="17" fillId="4" borderId="7" xfId="0" applyFont="1" applyFill="1" applyBorder="1" applyAlignment="1">
      <alignment horizontal="left" vertical="center" wrapText="1"/>
    </xf>
    <xf numFmtId="0" fontId="18" fillId="5" borderId="0" xfId="0" applyFont="1" applyFill="1" applyAlignment="1">
      <alignment horizontal="left" vertical="top" wrapText="1"/>
    </xf>
    <xf numFmtId="0" fontId="16" fillId="22" borderId="0" xfId="0" applyFont="1" applyFill="1" applyAlignment="1">
      <alignment horizontal="left" vertical="top" wrapText="1"/>
    </xf>
    <xf numFmtId="0" fontId="18" fillId="7" borderId="6" xfId="0" applyFont="1" applyFill="1" applyBorder="1" applyAlignment="1" applyProtection="1">
      <alignment horizontal="left" vertical="top" wrapText="1"/>
      <protection locked="0"/>
    </xf>
    <xf numFmtId="0" fontId="17" fillId="11" borderId="43" xfId="0" applyFont="1" applyFill="1" applyBorder="1" applyAlignment="1">
      <alignment horizontal="left" vertical="top" wrapText="1"/>
    </xf>
    <xf numFmtId="0" fontId="16" fillId="5" borderId="0" xfId="0" applyFont="1" applyFill="1" applyAlignment="1">
      <alignment wrapText="1"/>
    </xf>
    <xf numFmtId="0" fontId="17" fillId="6" borderId="8" xfId="0" applyFont="1" applyFill="1" applyBorder="1" applyAlignment="1">
      <alignment wrapText="1"/>
    </xf>
    <xf numFmtId="4" fontId="17" fillId="12" borderId="6" xfId="0" applyNumberFormat="1" applyFont="1" applyFill="1" applyBorder="1" applyAlignment="1" applyProtection="1">
      <alignment horizontal="left" wrapText="1"/>
      <protection hidden="1"/>
    </xf>
    <xf numFmtId="4" fontId="17" fillId="12" borderId="9" xfId="0" applyNumberFormat="1" applyFont="1" applyFill="1" applyBorder="1" applyAlignment="1" applyProtection="1">
      <alignment horizontal="left" wrapText="1"/>
      <protection hidden="1"/>
    </xf>
    <xf numFmtId="0" fontId="17" fillId="6" borderId="11" xfId="0" applyFont="1" applyFill="1" applyBorder="1" applyAlignment="1">
      <alignment wrapText="1"/>
    </xf>
    <xf numFmtId="0" fontId="31" fillId="6" borderId="11" xfId="0" applyFont="1" applyFill="1" applyBorder="1" applyAlignment="1">
      <alignment wrapText="1"/>
    </xf>
    <xf numFmtId="4" fontId="31" fillId="12" borderId="12" xfId="0" applyNumberFormat="1" applyFont="1" applyFill="1" applyBorder="1" applyAlignment="1" applyProtection="1">
      <alignment horizontal="left" wrapText="1"/>
      <protection hidden="1"/>
    </xf>
    <xf numFmtId="4" fontId="31" fillId="12" borderId="6" xfId="0" applyNumberFormat="1" applyFont="1" applyFill="1" applyBorder="1" applyAlignment="1" applyProtection="1">
      <alignment horizontal="left" wrapText="1"/>
      <protection hidden="1"/>
    </xf>
    <xf numFmtId="10" fontId="33" fillId="20" borderId="12" xfId="0" applyNumberFormat="1" applyFont="1" applyFill="1" applyBorder="1" applyAlignment="1">
      <alignment horizontal="left" wrapText="1"/>
    </xf>
    <xf numFmtId="4" fontId="31" fillId="12" borderId="9" xfId="0" applyNumberFormat="1" applyFont="1" applyFill="1" applyBorder="1" applyAlignment="1" applyProtection="1">
      <alignment horizontal="left" wrapText="1"/>
      <protection hidden="1"/>
    </xf>
    <xf numFmtId="0" fontId="16" fillId="20" borderId="1" xfId="0" applyFont="1" applyFill="1" applyBorder="1" applyAlignment="1" applyProtection="1">
      <alignment horizontal="left" wrapText="1"/>
      <protection hidden="1"/>
    </xf>
    <xf numFmtId="0" fontId="17" fillId="0" borderId="0" xfId="0" applyFont="1"/>
    <xf numFmtId="0" fontId="9" fillId="0" borderId="0" xfId="0" applyFont="1"/>
    <xf numFmtId="4" fontId="17" fillId="0" borderId="6" xfId="0" applyNumberFormat="1" applyFont="1" applyBorder="1" applyAlignment="1" applyProtection="1">
      <alignment horizontal="right" vertical="center"/>
      <protection locked="0"/>
    </xf>
    <xf numFmtId="0" fontId="19" fillId="4" borderId="6" xfId="0" applyFont="1" applyFill="1" applyBorder="1" applyAlignment="1" applyProtection="1">
      <alignment horizontal="left" vertical="top" wrapText="1"/>
      <protection locked="0"/>
    </xf>
    <xf numFmtId="4" fontId="17" fillId="15" borderId="6" xfId="0" applyNumberFormat="1" applyFont="1" applyFill="1" applyBorder="1" applyAlignment="1">
      <alignment horizontal="left" wrapText="1"/>
    </xf>
    <xf numFmtId="4" fontId="31" fillId="15" borderId="12" xfId="0" applyNumberFormat="1" applyFont="1" applyFill="1" applyBorder="1" applyAlignment="1" applyProtection="1">
      <alignment horizontal="left" wrapText="1"/>
      <protection hidden="1"/>
    </xf>
    <xf numFmtId="0" fontId="19" fillId="0" borderId="45" xfId="35" quotePrefix="1" applyFont="1" applyFill="1" applyBorder="1" applyAlignment="1">
      <alignment horizontal="left" vertical="center" indent="1"/>
    </xf>
    <xf numFmtId="0" fontId="19" fillId="0" borderId="46" xfId="35" quotePrefix="1" applyFont="1" applyFill="1" applyBorder="1" applyAlignment="1">
      <alignment horizontal="left" indent="1"/>
    </xf>
    <xf numFmtId="0" fontId="19" fillId="0" borderId="49" xfId="35" quotePrefix="1" applyFont="1" applyFill="1" applyBorder="1" applyAlignment="1">
      <alignment horizontal="left" indent="1"/>
    </xf>
    <xf numFmtId="0" fontId="19" fillId="0" borderId="49" xfId="35" quotePrefix="1" applyFont="1" applyFill="1" applyBorder="1" applyAlignment="1">
      <alignment horizontal="left" vertical="top" indent="1"/>
    </xf>
    <xf numFmtId="0" fontId="19" fillId="0" borderId="49" xfId="35" applyFont="1" applyFill="1" applyBorder="1" applyAlignment="1">
      <alignment horizontal="left" indent="1"/>
    </xf>
    <xf numFmtId="0" fontId="19" fillId="0" borderId="0" xfId="35" quotePrefix="1" applyFont="1" applyFill="1" applyAlignment="1">
      <alignment horizontal="left" indent="1"/>
    </xf>
    <xf numFmtId="0" fontId="19" fillId="0" borderId="49" xfId="35" quotePrefix="1" applyFont="1" applyFill="1" applyBorder="1" applyAlignment="1">
      <alignment horizontal="left" vertical="center" wrapText="1" indent="1"/>
    </xf>
    <xf numFmtId="0" fontId="19" fillId="0" borderId="46" xfId="35" quotePrefix="1" applyFont="1" applyFill="1" applyBorder="1" applyAlignment="1">
      <alignment horizontal="left" vertical="center" wrapText="1" indent="1"/>
    </xf>
    <xf numFmtId="0" fontId="19" fillId="0" borderId="47" xfId="35" quotePrefix="1" applyFont="1" applyFill="1" applyBorder="1" applyAlignment="1">
      <alignment horizontal="left" indent="1"/>
    </xf>
    <xf numFmtId="0" fontId="19" fillId="0" borderId="48" xfId="35" quotePrefix="1" applyFont="1" applyFill="1" applyBorder="1" applyAlignment="1">
      <alignment horizontal="left" indent="1"/>
    </xf>
    <xf numFmtId="0" fontId="19" fillId="0" borderId="0" xfId="35" quotePrefix="1" applyFont="1" applyFill="1" applyBorder="1" applyAlignment="1">
      <alignment horizontal="left" indent="1"/>
    </xf>
    <xf numFmtId="0" fontId="31" fillId="6" borderId="7" xfId="0" applyFont="1" applyFill="1" applyBorder="1" applyAlignment="1">
      <alignment horizontal="left" vertical="top"/>
    </xf>
    <xf numFmtId="0" fontId="31" fillId="6" borderId="2" xfId="0" applyFont="1" applyFill="1" applyBorder="1" applyAlignment="1">
      <alignment horizontal="left" vertical="top"/>
    </xf>
    <xf numFmtId="0" fontId="17" fillId="0" borderId="6" xfId="0" applyFont="1" applyBorder="1" applyAlignment="1" applyProtection="1">
      <alignment wrapText="1"/>
      <protection locked="0"/>
    </xf>
    <xf numFmtId="4" fontId="17" fillId="0" borderId="6" xfId="0" applyNumberFormat="1" applyFont="1" applyBorder="1" applyAlignment="1" applyProtection="1">
      <alignment wrapText="1"/>
      <protection locked="0"/>
    </xf>
    <xf numFmtId="4" fontId="39" fillId="0" borderId="6" xfId="0" applyNumberFormat="1" applyFont="1" applyBorder="1" applyAlignment="1" applyProtection="1">
      <alignment wrapText="1"/>
      <protection locked="0"/>
    </xf>
    <xf numFmtId="4" fontId="39" fillId="0" borderId="12" xfId="0" applyNumberFormat="1" applyFont="1" applyBorder="1" applyAlignment="1" applyProtection="1">
      <alignment wrapText="1"/>
      <protection locked="0"/>
    </xf>
    <xf numFmtId="49" fontId="18" fillId="4" borderId="7" xfId="0" applyNumberFormat="1" applyFont="1" applyFill="1" applyBorder="1" applyAlignment="1" applyProtection="1">
      <alignment horizontal="left" vertical="top" wrapText="1"/>
      <protection locked="0"/>
    </xf>
    <xf numFmtId="4" fontId="17" fillId="0" borderId="6" xfId="0" applyNumberFormat="1" applyFont="1" applyBorder="1" applyAlignment="1" applyProtection="1">
      <alignment horizontal="left" wrapText="1"/>
      <protection locked="0"/>
    </xf>
    <xf numFmtId="4" fontId="17" fillId="4" borderId="6" xfId="0" applyNumberFormat="1" applyFont="1" applyFill="1" applyBorder="1" applyAlignment="1" applyProtection="1">
      <alignment horizontal="left" wrapText="1"/>
      <protection locked="0"/>
    </xf>
    <xf numFmtId="49" fontId="17" fillId="4" borderId="9" xfId="0" applyNumberFormat="1" applyFont="1" applyFill="1" applyBorder="1" applyAlignment="1" applyProtection="1">
      <alignment horizontal="left" wrapText="1"/>
      <protection locked="0" hidden="1"/>
    </xf>
    <xf numFmtId="0" fontId="18" fillId="4" borderId="16" xfId="0"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49" fontId="17" fillId="4" borderId="9" xfId="0" applyNumberFormat="1" applyFont="1" applyFill="1" applyBorder="1" applyAlignment="1" applyProtection="1">
      <alignment horizontal="left"/>
      <protection locked="0"/>
    </xf>
    <xf numFmtId="4" fontId="17" fillId="0" borderId="6" xfId="0" applyNumberFormat="1" applyFont="1" applyBorder="1" applyAlignment="1" applyProtection="1">
      <alignment horizontal="left"/>
      <protection locked="0"/>
    </xf>
    <xf numFmtId="4" fontId="17" fillId="4" borderId="6" xfId="0" applyNumberFormat="1" applyFont="1" applyFill="1" applyBorder="1" applyAlignment="1" applyProtection="1">
      <alignment horizontal="left"/>
      <protection locked="0"/>
    </xf>
    <xf numFmtId="0" fontId="18" fillId="0" borderId="9" xfId="1" applyFont="1" applyBorder="1" applyAlignment="1">
      <alignment horizontal="left" vertical="center" wrapText="1"/>
    </xf>
    <xf numFmtId="49" fontId="18" fillId="4" borderId="13" xfId="0" applyNumberFormat="1"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49" fontId="31" fillId="0" borderId="2" xfId="0" applyNumberFormat="1"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4" borderId="2" xfId="0" applyFont="1" applyFill="1" applyBorder="1" applyAlignment="1" applyProtection="1">
      <alignment horizontal="left" vertical="top" wrapText="1"/>
      <protection locked="0"/>
    </xf>
    <xf numFmtId="0" fontId="17" fillId="0" borderId="7" xfId="0" applyFont="1" applyBorder="1" applyAlignment="1" applyProtection="1">
      <alignment vertical="top" wrapText="1"/>
      <protection locked="0"/>
    </xf>
    <xf numFmtId="0" fontId="17" fillId="4" borderId="7" xfId="0" applyFont="1" applyFill="1" applyBorder="1" applyAlignment="1" applyProtection="1">
      <alignment horizontal="left" vertical="top" wrapText="1"/>
      <protection locked="0"/>
    </xf>
    <xf numFmtId="49" fontId="28" fillId="0" borderId="2" xfId="0" applyNumberFormat="1" applyFont="1" applyBorder="1" applyAlignment="1" applyProtection="1">
      <alignment horizontal="left" vertical="top" wrapText="1"/>
      <protection locked="0"/>
    </xf>
    <xf numFmtId="0" fontId="39" fillId="0" borderId="6" xfId="0" applyFont="1" applyBorder="1" applyAlignment="1" applyProtection="1">
      <alignment wrapText="1"/>
      <protection locked="0"/>
    </xf>
    <xf numFmtId="0" fontId="39" fillId="0" borderId="12" xfId="0" applyFont="1" applyBorder="1" applyAlignment="1" applyProtection="1">
      <alignment wrapText="1"/>
      <protection locked="0"/>
    </xf>
    <xf numFmtId="4" fontId="39" fillId="12" borderId="6" xfId="0" applyNumberFormat="1" applyFont="1" applyFill="1" applyBorder="1" applyAlignment="1" applyProtection="1">
      <alignment wrapText="1"/>
      <protection locked="0"/>
    </xf>
    <xf numFmtId="0" fontId="28" fillId="4" borderId="6" xfId="0" applyFont="1" applyFill="1" applyBorder="1" applyProtection="1">
      <protection locked="0"/>
    </xf>
    <xf numFmtId="4" fontId="39" fillId="12" borderId="12" xfId="0" applyNumberFormat="1" applyFont="1" applyFill="1" applyBorder="1" applyAlignment="1" applyProtection="1">
      <alignment wrapText="1"/>
      <protection locked="0"/>
    </xf>
    <xf numFmtId="0" fontId="31" fillId="4" borderId="0" xfId="0" applyFont="1" applyFill="1"/>
    <xf numFmtId="4" fontId="31" fillId="12" borderId="51" xfId="0" applyNumberFormat="1" applyFont="1" applyFill="1" applyBorder="1"/>
    <xf numFmtId="0" fontId="31" fillId="20" borderId="52" xfId="0" applyFont="1" applyFill="1" applyBorder="1"/>
    <xf numFmtId="4" fontId="31" fillId="20" borderId="52" xfId="0" applyNumberFormat="1" applyFont="1" applyFill="1" applyBorder="1"/>
    <xf numFmtId="0" fontId="31" fillId="4" borderId="53" xfId="0" applyFont="1" applyFill="1" applyBorder="1" applyAlignment="1">
      <alignment horizontal="left" vertical="top"/>
    </xf>
    <xf numFmtId="4" fontId="31" fillId="12" borderId="54" xfId="0" applyNumberFormat="1" applyFont="1" applyFill="1" applyBorder="1" applyAlignment="1">
      <alignment horizontal="right"/>
    </xf>
    <xf numFmtId="4" fontId="31" fillId="20" borderId="54" xfId="0" applyNumberFormat="1" applyFont="1" applyFill="1" applyBorder="1" applyAlignment="1">
      <alignment horizontal="right"/>
    </xf>
    <xf numFmtId="4" fontId="31" fillId="12" borderId="55" xfId="0" applyNumberFormat="1" applyFont="1" applyFill="1" applyBorder="1" applyAlignment="1">
      <alignment horizontal="right"/>
    </xf>
    <xf numFmtId="0" fontId="31" fillId="4" borderId="56" xfId="0" applyFont="1" applyFill="1" applyBorder="1" applyAlignment="1">
      <alignment horizontal="left" vertical="top"/>
    </xf>
    <xf numFmtId="4" fontId="31" fillId="20" borderId="6" xfId="0" applyNumberFormat="1" applyFont="1" applyFill="1" applyBorder="1" applyAlignment="1">
      <alignment horizontal="right"/>
    </xf>
    <xf numFmtId="4" fontId="31" fillId="12" borderId="6" xfId="0" applyNumberFormat="1" applyFont="1" applyFill="1" applyBorder="1" applyAlignment="1">
      <alignment horizontal="right"/>
    </xf>
    <xf numFmtId="4" fontId="31" fillId="12" borderId="57" xfId="0" applyNumberFormat="1" applyFont="1" applyFill="1" applyBorder="1" applyAlignment="1">
      <alignment horizontal="right"/>
    </xf>
    <xf numFmtId="0" fontId="31" fillId="4" borderId="58" xfId="0" applyFont="1" applyFill="1" applyBorder="1" applyAlignment="1">
      <alignment horizontal="left" vertical="top" wrapText="1"/>
    </xf>
    <xf numFmtId="4" fontId="31" fillId="12" borderId="51" xfId="0" applyNumberFormat="1" applyFont="1" applyFill="1" applyBorder="1" applyAlignment="1">
      <alignment horizontal="right"/>
    </xf>
    <xf numFmtId="4" fontId="31" fillId="20" borderId="52" xfId="0" applyNumberFormat="1" applyFont="1" applyFill="1" applyBorder="1" applyAlignment="1">
      <alignment horizontal="right"/>
    </xf>
    <xf numFmtId="0" fontId="18" fillId="7" borderId="0" xfId="0" applyFont="1" applyFill="1" applyAlignment="1" applyProtection="1">
      <alignment horizontal="left" vertical="top" wrapText="1"/>
      <protection locked="0"/>
    </xf>
    <xf numFmtId="0" fontId="31" fillId="7" borderId="43" xfId="0" applyFont="1" applyFill="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9" fillId="4" borderId="7" xfId="0" applyFont="1" applyFill="1" applyBorder="1" applyAlignment="1" applyProtection="1">
      <alignment horizontal="left" vertical="top" wrapText="1"/>
      <protection locked="0"/>
    </xf>
    <xf numFmtId="0" fontId="31" fillId="7" borderId="7" xfId="0" applyFont="1" applyFill="1" applyBorder="1" applyAlignment="1" applyProtection="1">
      <alignment horizontal="left" vertical="top" wrapText="1"/>
      <protection locked="0"/>
    </xf>
    <xf numFmtId="0" fontId="31" fillId="7" borderId="7" xfId="0" applyFont="1" applyFill="1" applyBorder="1" applyProtection="1">
      <protection locked="0"/>
    </xf>
    <xf numFmtId="0" fontId="31" fillId="7" borderId="2" xfId="0" applyFont="1" applyFill="1" applyBorder="1" applyProtection="1">
      <protection locked="0"/>
    </xf>
    <xf numFmtId="0" fontId="17" fillId="4" borderId="0" xfId="0" applyFont="1" applyFill="1" applyAlignment="1" applyProtection="1">
      <alignment horizontal="left" vertical="top" wrapText="1"/>
      <protection locked="0"/>
    </xf>
    <xf numFmtId="0" fontId="31" fillId="7" borderId="0" xfId="0" applyFont="1" applyFill="1" applyAlignment="1" applyProtection="1">
      <alignment horizontal="left" vertical="top"/>
      <protection locked="0"/>
    </xf>
    <xf numFmtId="0" fontId="31" fillId="7" borderId="6" xfId="0" applyFont="1" applyFill="1" applyBorder="1" applyAlignment="1" applyProtection="1">
      <alignment horizontal="left" vertical="top" wrapText="1"/>
      <protection locked="0"/>
    </xf>
    <xf numFmtId="0" fontId="17" fillId="4" borderId="6" xfId="0" applyFont="1" applyFill="1" applyBorder="1" applyAlignment="1" applyProtection="1">
      <alignment horizontal="left" vertical="top" wrapText="1"/>
      <protection locked="0"/>
    </xf>
    <xf numFmtId="49" fontId="17" fillId="4" borderId="2" xfId="0" applyNumberFormat="1" applyFont="1" applyFill="1" applyBorder="1" applyAlignment="1" applyProtection="1">
      <alignment horizontal="left" vertical="top" wrapText="1"/>
      <protection locked="0"/>
    </xf>
    <xf numFmtId="0" fontId="14" fillId="7" borderId="7" xfId="0" applyFont="1" applyFill="1" applyBorder="1" applyAlignment="1" applyProtection="1">
      <alignment wrapText="1"/>
      <protection locked="0"/>
    </xf>
    <xf numFmtId="0" fontId="19" fillId="4" borderId="6"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8" fillId="3" borderId="6"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left" vertical="center"/>
      <protection locked="0"/>
    </xf>
    <xf numFmtId="0" fontId="31" fillId="7" borderId="16" xfId="0" applyFont="1" applyFill="1" applyBorder="1" applyProtection="1">
      <protection locked="0"/>
    </xf>
    <xf numFmtId="0" fontId="31" fillId="7" borderId="16" xfId="0" applyFont="1" applyFill="1" applyBorder="1" applyAlignment="1" applyProtection="1">
      <alignment horizontal="left" vertical="top" wrapText="1"/>
      <protection locked="0"/>
    </xf>
    <xf numFmtId="0" fontId="31" fillId="7" borderId="13" xfId="0" applyFont="1" applyFill="1" applyBorder="1" applyAlignment="1" applyProtection="1">
      <alignment horizontal="left" vertical="top" wrapText="1"/>
      <protection locked="0"/>
    </xf>
    <xf numFmtId="0" fontId="31" fillId="7" borderId="6" xfId="0" applyFont="1" applyFill="1" applyBorder="1" applyProtection="1">
      <protection locked="0"/>
    </xf>
    <xf numFmtId="0" fontId="31" fillId="7" borderId="9" xfId="0" applyFont="1" applyFill="1" applyBorder="1" applyAlignment="1" applyProtection="1">
      <alignment horizontal="center" vertical="center" wrapText="1"/>
      <protection locked="0"/>
    </xf>
    <xf numFmtId="0" fontId="0" fillId="5" borderId="11" xfId="0" applyFill="1" applyBorder="1" applyProtection="1">
      <protection locked="0"/>
    </xf>
    <xf numFmtId="0" fontId="40" fillId="13" borderId="8" xfId="0" applyFont="1" applyFill="1" applyBorder="1" applyAlignment="1" applyProtection="1">
      <alignment vertical="center"/>
      <protection locked="0"/>
    </xf>
    <xf numFmtId="2" fontId="31" fillId="13" borderId="6" xfId="34" applyNumberFormat="1" applyFont="1" applyFill="1" applyBorder="1" applyAlignment="1" applyProtection="1">
      <alignment horizontal="right" vertical="center"/>
      <protection locked="0"/>
    </xf>
    <xf numFmtId="0" fontId="16" fillId="8" borderId="6" xfId="0" applyFont="1" applyFill="1" applyBorder="1" applyAlignment="1">
      <alignment horizontal="left" vertical="center" wrapText="1"/>
    </xf>
    <xf numFmtId="0" fontId="18" fillId="6" borderId="9"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8" xfId="0" applyFont="1" applyFill="1" applyBorder="1" applyAlignment="1">
      <alignment horizontal="left" vertical="top" wrapText="1"/>
    </xf>
    <xf numFmtId="0" fontId="16" fillId="8" borderId="0" xfId="0" applyFont="1" applyFill="1" applyAlignment="1">
      <alignment horizontal="left" vertical="top" wrapText="1"/>
    </xf>
    <xf numFmtId="0" fontId="19" fillId="6" borderId="4" xfId="0" applyFont="1" applyFill="1" applyBorder="1" applyAlignment="1">
      <alignment horizontal="left" vertical="top" wrapText="1"/>
    </xf>
    <xf numFmtId="0" fontId="19" fillId="6" borderId="5" xfId="0" applyFont="1" applyFill="1" applyBorder="1" applyAlignment="1">
      <alignment horizontal="left" vertical="top" wrapText="1"/>
    </xf>
    <xf numFmtId="0" fontId="16" fillId="8" borderId="6" xfId="0" applyFont="1" applyFill="1" applyBorder="1" applyAlignment="1">
      <alignment horizontal="left" vertical="top" wrapText="1"/>
    </xf>
    <xf numFmtId="0" fontId="19" fillId="6" borderId="6" xfId="0" applyFont="1" applyFill="1" applyBorder="1" applyAlignment="1">
      <alignment horizontal="left" vertical="top" wrapText="1"/>
    </xf>
    <xf numFmtId="0" fontId="18" fillId="6" borderId="6" xfId="0" applyFont="1" applyFill="1" applyBorder="1" applyAlignment="1">
      <alignment horizontal="left" vertical="top" wrapText="1"/>
    </xf>
    <xf numFmtId="0" fontId="18" fillId="6" borderId="13" xfId="0" applyFont="1" applyFill="1" applyBorder="1" applyAlignment="1">
      <alignment horizontal="left" vertical="top" wrapText="1"/>
    </xf>
    <xf numFmtId="49" fontId="18" fillId="4" borderId="13" xfId="0" applyNumberFormat="1" applyFont="1" applyFill="1" applyBorder="1" applyAlignment="1" applyProtection="1">
      <alignment horizontal="left" vertical="top" wrapText="1"/>
      <protection locked="0"/>
    </xf>
    <xf numFmtId="49" fontId="18" fillId="4" borderId="4" xfId="0" applyNumberFormat="1" applyFont="1" applyFill="1" applyBorder="1" applyAlignment="1" applyProtection="1">
      <alignment horizontal="left" vertical="top" wrapText="1"/>
      <protection locked="0"/>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16" fillId="8" borderId="9" xfId="0" applyFont="1" applyFill="1" applyBorder="1" applyAlignment="1">
      <alignment horizontal="left" wrapText="1"/>
    </xf>
    <xf numFmtId="0" fontId="16" fillId="8" borderId="7" xfId="0" applyFont="1" applyFill="1" applyBorder="1" applyAlignment="1">
      <alignment horizontal="left" wrapText="1"/>
    </xf>
    <xf numFmtId="0" fontId="16" fillId="8" borderId="8" xfId="0" applyFont="1" applyFill="1" applyBorder="1" applyAlignment="1">
      <alignment horizontal="left" wrapText="1"/>
    </xf>
    <xf numFmtId="0" fontId="19" fillId="6" borderId="9"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8" fillId="6" borderId="9" xfId="0" applyFont="1" applyFill="1" applyBorder="1" applyAlignment="1">
      <alignment horizontal="left" wrapText="1"/>
    </xf>
    <xf numFmtId="0" fontId="18" fillId="6" borderId="7" xfId="0" applyFont="1" applyFill="1" applyBorder="1" applyAlignment="1">
      <alignment horizontal="left" wrapText="1"/>
    </xf>
    <xf numFmtId="0" fontId="18" fillId="6" borderId="8" xfId="0" applyFont="1" applyFill="1" applyBorder="1" applyAlignment="1">
      <alignment horizontal="left" wrapText="1"/>
    </xf>
    <xf numFmtId="0" fontId="19" fillId="6" borderId="4" xfId="0" applyFont="1" applyFill="1" applyBorder="1" applyAlignment="1">
      <alignment horizontal="left" vertical="top"/>
    </xf>
    <xf numFmtId="0" fontId="19" fillId="6" borderId="5" xfId="0" applyFont="1" applyFill="1" applyBorder="1" applyAlignment="1">
      <alignment horizontal="left" vertical="top"/>
    </xf>
    <xf numFmtId="0" fontId="19" fillId="6" borderId="14" xfId="0" applyFont="1" applyFill="1" applyBorder="1" applyAlignment="1">
      <alignment horizontal="left" vertical="top"/>
    </xf>
    <xf numFmtId="0" fontId="16" fillId="8" borderId="6" xfId="0" applyFont="1" applyFill="1" applyBorder="1" applyAlignment="1">
      <alignment horizontal="left"/>
    </xf>
    <xf numFmtId="0" fontId="18" fillId="4" borderId="13" xfId="0" applyFont="1" applyFill="1" applyBorder="1" applyAlignment="1" applyProtection="1">
      <alignment horizontal="left" vertical="top" wrapText="1"/>
      <protection locked="0"/>
    </xf>
    <xf numFmtId="0" fontId="19" fillId="6" borderId="9" xfId="0" applyFont="1" applyFill="1" applyBorder="1" applyAlignment="1">
      <alignment vertical="top" wrapText="1"/>
    </xf>
    <xf numFmtId="0" fontId="19" fillId="6" borderId="7" xfId="0" applyFont="1" applyFill="1" applyBorder="1" applyAlignment="1">
      <alignment vertical="top" wrapText="1"/>
    </xf>
    <xf numFmtId="0" fontId="19" fillId="6" borderId="8" xfId="0" applyFont="1" applyFill="1" applyBorder="1" applyAlignment="1">
      <alignment vertical="top" wrapText="1"/>
    </xf>
    <xf numFmtId="0" fontId="19" fillId="6" borderId="3" xfId="0" applyFont="1" applyFill="1" applyBorder="1" applyAlignment="1">
      <alignment horizontal="left" vertical="top" wrapText="1"/>
    </xf>
    <xf numFmtId="0" fontId="19" fillId="6" borderId="0" xfId="0" applyFont="1" applyFill="1" applyAlignment="1">
      <alignment horizontal="left" vertical="top"/>
    </xf>
    <xf numFmtId="0" fontId="18" fillId="6" borderId="9" xfId="0" applyFont="1" applyFill="1" applyBorder="1" applyAlignment="1">
      <alignment horizontal="left" vertical="top"/>
    </xf>
    <xf numFmtId="0" fontId="18" fillId="6" borderId="7" xfId="0" applyFont="1" applyFill="1" applyBorder="1" applyAlignment="1">
      <alignment horizontal="left" vertical="top"/>
    </xf>
    <xf numFmtId="0" fontId="18" fillId="6" borderId="8" xfId="0" applyFont="1" applyFill="1" applyBorder="1" applyAlignment="1">
      <alignment horizontal="left" vertical="top"/>
    </xf>
    <xf numFmtId="0" fontId="16" fillId="8" borderId="5" xfId="0" applyFont="1" applyFill="1" applyBorder="1" applyAlignment="1">
      <alignment horizontal="left" vertical="center" wrapText="1"/>
    </xf>
    <xf numFmtId="0" fontId="18" fillId="13" borderId="0" xfId="0" applyFont="1" applyFill="1" applyAlignment="1">
      <alignment horizontal="left" vertical="center" wrapText="1"/>
    </xf>
    <xf numFmtId="0" fontId="18" fillId="6" borderId="5" xfId="0" applyFont="1" applyFill="1" applyBorder="1" applyAlignment="1">
      <alignment horizontal="left"/>
    </xf>
    <xf numFmtId="0" fontId="19" fillId="3" borderId="9" xfId="0" applyFont="1" applyFill="1" applyBorder="1" applyAlignment="1" applyProtection="1">
      <alignment horizontal="left" vertical="top"/>
      <protection locked="0"/>
    </xf>
    <xf numFmtId="0" fontId="19" fillId="3" borderId="7" xfId="0" applyFont="1" applyFill="1" applyBorder="1" applyAlignment="1" applyProtection="1">
      <alignment horizontal="left" vertical="top"/>
      <protection locked="0"/>
    </xf>
    <xf numFmtId="0" fontId="19" fillId="3" borderId="8" xfId="0" applyFont="1" applyFill="1" applyBorder="1" applyAlignment="1" applyProtection="1">
      <alignment horizontal="left" vertical="top"/>
      <protection locked="0"/>
    </xf>
    <xf numFmtId="0" fontId="19" fillId="3" borderId="9" xfId="0" applyFont="1" applyFill="1" applyBorder="1" applyAlignment="1" applyProtection="1">
      <alignment horizontal="left"/>
      <protection locked="0"/>
    </xf>
    <xf numFmtId="0" fontId="19" fillId="3" borderId="7" xfId="0" applyFont="1" applyFill="1" applyBorder="1" applyAlignment="1" applyProtection="1">
      <alignment horizontal="left"/>
      <protection locked="0"/>
    </xf>
    <xf numFmtId="0" fontId="19" fillId="3" borderId="8" xfId="0" applyFont="1" applyFill="1" applyBorder="1" applyAlignment="1" applyProtection="1">
      <alignment horizontal="left"/>
      <protection locked="0"/>
    </xf>
    <xf numFmtId="0" fontId="18" fillId="6" borderId="2" xfId="0" applyFont="1" applyFill="1" applyBorder="1" applyAlignment="1">
      <alignment horizontal="left" wrapText="1"/>
    </xf>
    <xf numFmtId="0" fontId="18" fillId="6" borderId="5" xfId="0" applyFont="1" applyFill="1" applyBorder="1" applyAlignment="1">
      <alignment horizontal="left" wrapText="1"/>
    </xf>
    <xf numFmtId="0" fontId="18" fillId="6" borderId="0" xfId="0" applyFont="1" applyFill="1" applyAlignment="1">
      <alignment horizontal="left" vertical="center" wrapText="1"/>
    </xf>
    <xf numFmtId="0" fontId="18" fillId="6" borderId="27" xfId="0" applyFont="1" applyFill="1" applyBorder="1" applyAlignment="1">
      <alignment horizontal="left" vertical="center" wrapText="1"/>
    </xf>
    <xf numFmtId="0" fontId="19" fillId="3" borderId="9" xfId="0" applyFont="1" applyFill="1" applyBorder="1" applyAlignment="1" applyProtection="1">
      <alignment horizontal="left" vertical="top" wrapText="1"/>
      <protection locked="0"/>
    </xf>
    <xf numFmtId="0" fontId="19" fillId="3" borderId="7" xfId="0" applyFont="1" applyFill="1" applyBorder="1" applyAlignment="1" applyProtection="1">
      <alignment horizontal="left" vertical="top" wrapText="1"/>
      <protection locked="0"/>
    </xf>
    <xf numFmtId="0" fontId="19" fillId="3" borderId="8" xfId="0" applyFont="1" applyFill="1" applyBorder="1" applyAlignment="1" applyProtection="1">
      <alignment horizontal="left" vertical="top" wrapText="1"/>
      <protection locked="0"/>
    </xf>
    <xf numFmtId="0" fontId="18" fillId="0" borderId="42" xfId="0" applyFont="1" applyBorder="1" applyAlignment="1">
      <alignment horizontal="left" vertical="center" wrapText="1"/>
    </xf>
    <xf numFmtId="0" fontId="18" fillId="0" borderId="41" xfId="0" applyFont="1" applyBorder="1" applyAlignment="1">
      <alignment horizontal="left" vertical="center" wrapText="1"/>
    </xf>
    <xf numFmtId="0" fontId="18" fillId="0" borderId="40" xfId="0" applyFont="1" applyBorder="1" applyAlignment="1">
      <alignment horizontal="left" vertical="center" wrapText="1"/>
    </xf>
    <xf numFmtId="0" fontId="18" fillId="0" borderId="23" xfId="0" applyFont="1" applyBorder="1" applyAlignment="1">
      <alignment horizontal="left" vertical="center" wrapText="1"/>
    </xf>
    <xf numFmtId="0" fontId="18" fillId="0" borderId="5" xfId="0" applyFont="1" applyBorder="1" applyAlignment="1">
      <alignment horizontal="left" vertical="center" wrapText="1"/>
    </xf>
    <xf numFmtId="0" fontId="18" fillId="0" borderId="29" xfId="0" applyFont="1" applyBorder="1" applyAlignment="1">
      <alignment horizontal="left" vertical="center" wrapText="1"/>
    </xf>
    <xf numFmtId="0" fontId="18" fillId="0" borderId="24" xfId="0" applyFont="1" applyBorder="1" applyAlignment="1">
      <alignment horizontal="left" vertical="center" wrapText="1"/>
    </xf>
    <xf numFmtId="0" fontId="18" fillId="0" borderId="2" xfId="0" applyFont="1" applyBorder="1" applyAlignment="1">
      <alignment horizontal="left" vertical="center" wrapText="1"/>
    </xf>
    <xf numFmtId="0" fontId="18" fillId="0" borderId="39" xfId="0" applyFont="1" applyBorder="1" applyAlignment="1">
      <alignment horizontal="left" vertical="center" wrapText="1"/>
    </xf>
    <xf numFmtId="0" fontId="18" fillId="0" borderId="23" xfId="0" applyFont="1" applyBorder="1" applyAlignment="1">
      <alignment horizontal="left" vertical="top" wrapText="1"/>
    </xf>
    <xf numFmtId="0" fontId="18" fillId="0" borderId="5" xfId="0" applyFont="1" applyBorder="1" applyAlignment="1">
      <alignment horizontal="left" vertical="top" wrapText="1"/>
    </xf>
    <xf numFmtId="0" fontId="18" fillId="0" borderId="29" xfId="0" applyFont="1" applyBorder="1" applyAlignment="1">
      <alignment horizontal="left" vertical="top" wrapText="1"/>
    </xf>
    <xf numFmtId="0" fontId="18" fillId="6" borderId="7" xfId="0" applyFont="1" applyFill="1" applyBorder="1" applyAlignment="1">
      <alignment horizontal="left" vertical="center" wrapText="1"/>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18" fillId="6" borderId="0" xfId="0" applyFont="1" applyFill="1" applyAlignment="1">
      <alignment horizontal="left" wrapText="1"/>
    </xf>
    <xf numFmtId="0" fontId="18" fillId="6" borderId="0" xfId="0" applyFont="1" applyFill="1" applyAlignment="1">
      <alignment horizontal="left" vertical="center"/>
    </xf>
    <xf numFmtId="0" fontId="21" fillId="6" borderId="0" xfId="0" applyFont="1" applyFill="1" applyAlignment="1">
      <alignment horizontal="left" vertical="top" wrapText="1"/>
    </xf>
    <xf numFmtId="0" fontId="18" fillId="6" borderId="27" xfId="0" applyFont="1" applyFill="1" applyBorder="1" applyAlignment="1">
      <alignment horizontal="left" wrapText="1"/>
    </xf>
    <xf numFmtId="0" fontId="18" fillId="6" borderId="0" xfId="0" applyFont="1" applyFill="1" applyAlignment="1">
      <alignment horizontal="left"/>
    </xf>
    <xf numFmtId="0" fontId="18" fillId="6" borderId="15" xfId="0" applyFont="1" applyFill="1" applyBorder="1" applyAlignment="1">
      <alignment horizontal="left" vertical="top"/>
    </xf>
    <xf numFmtId="0" fontId="18" fillId="6" borderId="3" xfId="0" applyFont="1" applyFill="1" applyBorder="1" applyAlignment="1">
      <alignment horizontal="left" vertical="top" wrapText="1"/>
    </xf>
    <xf numFmtId="0" fontId="18" fillId="6" borderId="5" xfId="0" applyFont="1" applyFill="1" applyBorder="1" applyAlignment="1">
      <alignment horizontal="left" vertical="top" wrapText="1"/>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6" borderId="17" xfId="0" applyFont="1" applyFill="1" applyBorder="1" applyAlignment="1">
      <alignment horizontal="left" vertical="center" wrapText="1"/>
    </xf>
    <xf numFmtId="0" fontId="18" fillId="6" borderId="2" xfId="0" applyFont="1" applyFill="1" applyBorder="1" applyAlignment="1">
      <alignment horizontal="left" vertical="top" wrapText="1"/>
    </xf>
    <xf numFmtId="0" fontId="18" fillId="6" borderId="10" xfId="0" applyFont="1" applyFill="1" applyBorder="1" applyAlignment="1">
      <alignment horizontal="left" vertical="top" wrapText="1"/>
    </xf>
    <xf numFmtId="0" fontId="19" fillId="3" borderId="1"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wrapText="1"/>
      <protection locked="0"/>
    </xf>
    <xf numFmtId="0" fontId="19" fillId="3" borderId="3" xfId="0"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10"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4" xfId="0" applyFont="1" applyFill="1" applyBorder="1" applyAlignment="1" applyProtection="1">
      <alignment horizontal="left" vertical="top" wrapText="1"/>
      <protection locked="0"/>
    </xf>
    <xf numFmtId="0" fontId="18" fillId="6" borderId="15" xfId="0" applyFont="1" applyFill="1" applyBorder="1" applyAlignment="1">
      <alignment horizontal="left" vertical="top" wrapText="1"/>
    </xf>
    <xf numFmtId="0" fontId="18" fillId="6" borderId="4" xfId="0" applyFont="1" applyFill="1" applyBorder="1" applyAlignment="1">
      <alignment horizontal="left" vertical="top" wrapText="1"/>
    </xf>
    <xf numFmtId="0" fontId="18" fillId="6" borderId="15" xfId="0" applyFont="1" applyFill="1" applyBorder="1" applyAlignment="1">
      <alignment horizontal="left" vertical="center" wrapText="1"/>
    </xf>
    <xf numFmtId="0" fontId="19" fillId="3" borderId="1" xfId="0" applyFont="1" applyFill="1" applyBorder="1" applyAlignment="1" applyProtection="1">
      <alignment horizontal="left" vertical="center" textRotation="90" wrapText="1"/>
      <protection locked="0"/>
    </xf>
    <xf numFmtId="0" fontId="19" fillId="3" borderId="11" xfId="0" applyFont="1" applyFill="1" applyBorder="1" applyAlignment="1" applyProtection="1">
      <alignment horizontal="left" vertical="center" textRotation="90" wrapText="1"/>
      <protection locked="0"/>
    </xf>
    <xf numFmtId="0" fontId="19" fillId="3" borderId="3" xfId="0" applyFont="1" applyFill="1" applyBorder="1" applyAlignment="1" applyProtection="1">
      <alignment horizontal="left" vertical="center" textRotation="90" wrapText="1"/>
      <protection locked="0"/>
    </xf>
    <xf numFmtId="0" fontId="19" fillId="3" borderId="10" xfId="0" applyFont="1" applyFill="1" applyBorder="1" applyAlignment="1" applyProtection="1">
      <alignment horizontal="left" vertical="center" textRotation="90" wrapText="1"/>
      <protection locked="0"/>
    </xf>
    <xf numFmtId="0" fontId="19" fillId="3" borderId="4" xfId="0" applyFont="1" applyFill="1" applyBorder="1" applyAlignment="1" applyProtection="1">
      <alignment horizontal="left" vertical="center" textRotation="90" wrapText="1"/>
      <protection locked="0"/>
    </xf>
    <xf numFmtId="0" fontId="19" fillId="3" borderId="14" xfId="0" applyFont="1" applyFill="1" applyBorder="1" applyAlignment="1" applyProtection="1">
      <alignment horizontal="left" vertical="center" textRotation="90" wrapText="1"/>
      <protection locked="0"/>
    </xf>
    <xf numFmtId="0" fontId="19" fillId="3" borderId="1" xfId="0" applyFont="1" applyFill="1" applyBorder="1" applyAlignment="1" applyProtection="1">
      <alignment horizontal="left" vertical="top" textRotation="90" wrapText="1"/>
      <protection locked="0"/>
    </xf>
    <xf numFmtId="0" fontId="19" fillId="3" borderId="11" xfId="0" applyFont="1" applyFill="1" applyBorder="1" applyAlignment="1" applyProtection="1">
      <alignment horizontal="left" vertical="top" textRotation="90" wrapText="1"/>
      <protection locked="0"/>
    </xf>
    <xf numFmtId="0" fontId="19" fillId="3" borderId="3" xfId="0" applyFont="1" applyFill="1" applyBorder="1" applyAlignment="1" applyProtection="1">
      <alignment horizontal="left" vertical="top" textRotation="90" wrapText="1"/>
      <protection locked="0"/>
    </xf>
    <xf numFmtId="0" fontId="19" fillId="3" borderId="10" xfId="0" applyFont="1" applyFill="1" applyBorder="1" applyAlignment="1" applyProtection="1">
      <alignment horizontal="left" vertical="top" textRotation="90" wrapText="1"/>
      <protection locked="0"/>
    </xf>
    <xf numFmtId="0" fontId="19" fillId="3" borderId="4" xfId="0" applyFont="1" applyFill="1" applyBorder="1" applyAlignment="1" applyProtection="1">
      <alignment horizontal="left" vertical="top" textRotation="90" wrapText="1"/>
      <protection locked="0"/>
    </xf>
    <xf numFmtId="0" fontId="19" fillId="3" borderId="14" xfId="0" applyFont="1" applyFill="1" applyBorder="1" applyAlignment="1" applyProtection="1">
      <alignment horizontal="left" vertical="top" textRotation="90" wrapText="1"/>
      <protection locked="0"/>
    </xf>
    <xf numFmtId="0" fontId="18" fillId="6" borderId="1" xfId="0" applyFont="1" applyFill="1" applyBorder="1" applyAlignment="1">
      <alignment horizontal="left" vertical="center" textRotation="90" wrapText="1"/>
    </xf>
    <xf numFmtId="0" fontId="18" fillId="6" borderId="2" xfId="0" applyFont="1" applyFill="1" applyBorder="1" applyAlignment="1">
      <alignment horizontal="left" vertical="center" textRotation="90" wrapText="1"/>
    </xf>
    <xf numFmtId="0" fontId="18" fillId="6" borderId="11" xfId="0" applyFont="1" applyFill="1" applyBorder="1" applyAlignment="1">
      <alignment horizontal="left" vertical="center" textRotation="90" wrapText="1"/>
    </xf>
    <xf numFmtId="0" fontId="18" fillId="6" borderId="3" xfId="0" applyFont="1" applyFill="1" applyBorder="1" applyAlignment="1">
      <alignment horizontal="left" vertical="center" textRotation="90" wrapText="1"/>
    </xf>
    <xf numFmtId="0" fontId="18" fillId="6" borderId="0" xfId="0" applyFont="1" applyFill="1" applyAlignment="1">
      <alignment horizontal="left" vertical="center" textRotation="90" wrapText="1"/>
    </xf>
    <xf numFmtId="0" fontId="18" fillId="6" borderId="10" xfId="0" applyFont="1" applyFill="1" applyBorder="1" applyAlignment="1">
      <alignment horizontal="left" vertical="center" textRotation="90" wrapText="1"/>
    </xf>
    <xf numFmtId="0" fontId="18" fillId="6" borderId="4" xfId="0" applyFont="1" applyFill="1" applyBorder="1" applyAlignment="1">
      <alignment horizontal="left" vertical="center" textRotation="90" wrapText="1"/>
    </xf>
    <xf numFmtId="0" fontId="18" fillId="6" borderId="5" xfId="0" applyFont="1" applyFill="1" applyBorder="1" applyAlignment="1">
      <alignment horizontal="left" vertical="center" textRotation="90" wrapText="1"/>
    </xf>
    <xf numFmtId="0" fontId="18" fillId="6" borderId="14" xfId="0" applyFont="1" applyFill="1" applyBorder="1" applyAlignment="1">
      <alignment horizontal="left" vertical="center" textRotation="90" wrapText="1"/>
    </xf>
    <xf numFmtId="0" fontId="18" fillId="6" borderId="1" xfId="0" applyFont="1" applyFill="1" applyBorder="1" applyAlignment="1">
      <alignment horizontal="left" vertical="center" textRotation="90"/>
    </xf>
    <xf numFmtId="0" fontId="18" fillId="6" borderId="11" xfId="0" applyFont="1" applyFill="1" applyBorder="1" applyAlignment="1">
      <alignment horizontal="left" vertical="center" textRotation="90"/>
    </xf>
    <xf numFmtId="0" fontId="18" fillId="6" borderId="3" xfId="0" applyFont="1" applyFill="1" applyBorder="1" applyAlignment="1">
      <alignment horizontal="left" vertical="center" textRotation="90"/>
    </xf>
    <xf numFmtId="0" fontId="18" fillId="6" borderId="10" xfId="0" applyFont="1" applyFill="1" applyBorder="1" applyAlignment="1">
      <alignment horizontal="left" vertical="center" textRotation="90"/>
    </xf>
    <xf numFmtId="0" fontId="18" fillId="6" borderId="4" xfId="0" applyFont="1" applyFill="1" applyBorder="1" applyAlignment="1">
      <alignment horizontal="left" vertical="center" textRotation="90"/>
    </xf>
    <xf numFmtId="0" fontId="18" fillId="6" borderId="14" xfId="0" applyFont="1" applyFill="1" applyBorder="1" applyAlignment="1">
      <alignment horizontal="left" vertical="center" textRotation="90"/>
    </xf>
    <xf numFmtId="0" fontId="19" fillId="3" borderId="1" xfId="0" applyFont="1" applyFill="1" applyBorder="1" applyAlignment="1" applyProtection="1">
      <alignment horizontal="left" textRotation="90"/>
      <protection locked="0"/>
    </xf>
    <xf numFmtId="0" fontId="19" fillId="3" borderId="11" xfId="0" applyFont="1" applyFill="1" applyBorder="1" applyAlignment="1" applyProtection="1">
      <alignment horizontal="left" textRotation="90"/>
      <protection locked="0"/>
    </xf>
    <xf numFmtId="0" fontId="19" fillId="3" borderId="3" xfId="0" applyFont="1" applyFill="1" applyBorder="1" applyAlignment="1" applyProtection="1">
      <alignment horizontal="left" textRotation="90"/>
      <protection locked="0"/>
    </xf>
    <xf numFmtId="0" fontId="19" fillId="3" borderId="10" xfId="0" applyFont="1" applyFill="1" applyBorder="1" applyAlignment="1" applyProtection="1">
      <alignment horizontal="left" textRotation="90"/>
      <protection locked="0"/>
    </xf>
    <xf numFmtId="0" fontId="19" fillId="3" borderId="4" xfId="0" applyFont="1" applyFill="1" applyBorder="1" applyAlignment="1" applyProtection="1">
      <alignment horizontal="left" textRotation="90"/>
      <protection locked="0"/>
    </xf>
    <xf numFmtId="0" fontId="19" fillId="3" borderId="14" xfId="0" applyFont="1" applyFill="1" applyBorder="1" applyAlignment="1" applyProtection="1">
      <alignment horizontal="left" textRotation="90"/>
      <protection locked="0"/>
    </xf>
    <xf numFmtId="0" fontId="19" fillId="3" borderId="9" xfId="0" applyFont="1" applyFill="1" applyBorder="1" applyAlignment="1" applyProtection="1">
      <alignment horizontal="left" vertical="top" textRotation="90" wrapText="1"/>
      <protection locked="0"/>
    </xf>
    <xf numFmtId="0" fontId="19" fillId="3" borderId="8" xfId="0" applyFont="1" applyFill="1" applyBorder="1" applyAlignment="1" applyProtection="1">
      <alignment horizontal="left" vertical="top" textRotation="90" wrapText="1"/>
      <protection locked="0"/>
    </xf>
    <xf numFmtId="0" fontId="18" fillId="6" borderId="9" xfId="0" applyFont="1" applyFill="1" applyBorder="1" applyAlignment="1">
      <alignment horizontal="left" vertical="center" textRotation="90" wrapText="1"/>
    </xf>
    <xf numFmtId="0" fontId="18" fillId="6" borderId="7" xfId="0" applyFont="1" applyFill="1" applyBorder="1" applyAlignment="1">
      <alignment horizontal="left" vertical="center" textRotation="90" wrapText="1"/>
    </xf>
    <xf numFmtId="0" fontId="18" fillId="6" borderId="8" xfId="0" applyFont="1" applyFill="1" applyBorder="1" applyAlignment="1">
      <alignment horizontal="left" vertical="center" textRotation="90" wrapText="1"/>
    </xf>
    <xf numFmtId="0" fontId="18" fillId="6" borderId="9" xfId="0" applyFont="1" applyFill="1" applyBorder="1" applyAlignment="1">
      <alignment horizontal="left" vertical="center" textRotation="90"/>
    </xf>
    <xf numFmtId="0" fontId="18" fillId="6" borderId="8" xfId="0" applyFont="1" applyFill="1" applyBorder="1" applyAlignment="1">
      <alignment horizontal="left" vertical="center" textRotation="90"/>
    </xf>
    <xf numFmtId="0" fontId="19" fillId="3" borderId="9" xfId="0" applyFont="1" applyFill="1" applyBorder="1" applyAlignment="1" applyProtection="1">
      <alignment horizontal="left" textRotation="90"/>
      <protection locked="0"/>
    </xf>
    <xf numFmtId="0" fontId="19" fillId="3" borderId="8" xfId="0" applyFont="1" applyFill="1" applyBorder="1" applyAlignment="1" applyProtection="1">
      <alignment horizontal="left" textRotation="90"/>
      <protection locked="0"/>
    </xf>
    <xf numFmtId="0" fontId="19" fillId="3" borderId="1" xfId="0" applyFont="1" applyFill="1" applyBorder="1" applyAlignment="1" applyProtection="1">
      <alignment horizontal="left" vertical="center" textRotation="90"/>
      <protection locked="0"/>
    </xf>
    <xf numFmtId="0" fontId="19" fillId="3" borderId="11" xfId="0" applyFont="1" applyFill="1" applyBorder="1" applyAlignment="1" applyProtection="1">
      <alignment horizontal="left" vertical="center" textRotation="90"/>
      <protection locked="0"/>
    </xf>
    <xf numFmtId="0" fontId="19" fillId="3" borderId="3" xfId="0" applyFont="1" applyFill="1" applyBorder="1" applyAlignment="1" applyProtection="1">
      <alignment horizontal="left" vertical="center" textRotation="90"/>
      <protection locked="0"/>
    </xf>
    <xf numFmtId="0" fontId="19" fillId="3" borderId="10" xfId="0" applyFont="1" applyFill="1" applyBorder="1" applyAlignment="1" applyProtection="1">
      <alignment horizontal="left" vertical="center" textRotation="90"/>
      <protection locked="0"/>
    </xf>
    <xf numFmtId="0" fontId="19" fillId="3" borderId="4" xfId="0" applyFont="1" applyFill="1" applyBorder="1" applyAlignment="1" applyProtection="1">
      <alignment horizontal="left" vertical="center" textRotation="90"/>
      <protection locked="0"/>
    </xf>
    <xf numFmtId="0" fontId="19" fillId="3" borderId="14" xfId="0" applyFont="1" applyFill="1" applyBorder="1" applyAlignment="1" applyProtection="1">
      <alignment horizontal="left" vertical="center" textRotation="90"/>
      <protection locked="0"/>
    </xf>
    <xf numFmtId="0" fontId="18" fillId="3" borderId="9"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8" xfId="0" applyFont="1" applyFill="1" applyBorder="1" applyAlignment="1" applyProtection="1">
      <alignment horizontal="left" vertical="top" wrapText="1"/>
      <protection locked="0"/>
    </xf>
    <xf numFmtId="0" fontId="18" fillId="6" borderId="5" xfId="0" applyFont="1" applyFill="1" applyBorder="1" applyAlignment="1">
      <alignment horizontal="left" vertical="center" wrapText="1"/>
    </xf>
    <xf numFmtId="0" fontId="18" fillId="6" borderId="17" xfId="0" applyFont="1" applyFill="1" applyBorder="1" applyAlignment="1">
      <alignment horizontal="left" vertical="top" wrapText="1"/>
    </xf>
    <xf numFmtId="0" fontId="18" fillId="3" borderId="9" xfId="0" applyFont="1" applyFill="1" applyBorder="1" applyAlignment="1" applyProtection="1">
      <alignment horizontal="left" vertical="top"/>
      <protection locked="0"/>
    </xf>
    <xf numFmtId="0" fontId="18" fillId="3" borderId="7" xfId="0" applyFont="1" applyFill="1" applyBorder="1" applyAlignment="1" applyProtection="1">
      <alignment horizontal="left" vertical="top"/>
      <protection locked="0"/>
    </xf>
    <xf numFmtId="0" fontId="18" fillId="3" borderId="8" xfId="0" applyFont="1" applyFill="1" applyBorder="1" applyAlignment="1" applyProtection="1">
      <alignment horizontal="left" vertical="top"/>
      <protection locked="0"/>
    </xf>
    <xf numFmtId="0" fontId="19" fillId="6" borderId="9" xfId="0" applyFont="1" applyFill="1" applyBorder="1" applyAlignment="1">
      <alignment horizontal="left"/>
    </xf>
    <xf numFmtId="0" fontId="19" fillId="6" borderId="7" xfId="0" applyFont="1" applyFill="1" applyBorder="1" applyAlignment="1">
      <alignment horizontal="left"/>
    </xf>
    <xf numFmtId="0" fontId="19" fillId="6" borderId="8" xfId="0" applyFont="1" applyFill="1" applyBorder="1" applyAlignment="1">
      <alignment horizontal="left"/>
    </xf>
    <xf numFmtId="0" fontId="19" fillId="0" borderId="28" xfId="0" applyFont="1" applyBorder="1" applyAlignment="1">
      <alignment horizontal="left" vertical="top"/>
    </xf>
    <xf numFmtId="0" fontId="19" fillId="0" borderId="0" xfId="0" applyFont="1" applyAlignment="1">
      <alignment horizontal="left" vertical="top"/>
    </xf>
    <xf numFmtId="0" fontId="19" fillId="0" borderId="27" xfId="0" applyFont="1" applyBorder="1" applyAlignment="1">
      <alignment horizontal="left" vertical="top"/>
    </xf>
    <xf numFmtId="0" fontId="19" fillId="0" borderId="28" xfId="0" applyFont="1" applyBorder="1" applyAlignment="1">
      <alignment horizontal="left" vertical="top" wrapText="1"/>
    </xf>
    <xf numFmtId="0" fontId="19" fillId="0" borderId="0" xfId="0" applyFont="1" applyAlignment="1">
      <alignment horizontal="left" vertical="top" wrapText="1"/>
    </xf>
    <xf numFmtId="0" fontId="19" fillId="0" borderId="27" xfId="0" applyFont="1" applyBorder="1" applyAlignment="1">
      <alignment horizontal="left" vertical="top" wrapText="1"/>
    </xf>
    <xf numFmtId="0" fontId="19" fillId="0" borderId="36" xfId="0" applyFont="1" applyBorder="1" applyAlignment="1">
      <alignment horizontal="left" vertical="top" wrapText="1"/>
    </xf>
    <xf numFmtId="0" fontId="19" fillId="0" borderId="15" xfId="0" applyFont="1" applyBorder="1" applyAlignment="1">
      <alignment horizontal="left" vertical="top" wrapText="1"/>
    </xf>
    <xf numFmtId="0" fontId="19" fillId="0" borderId="35" xfId="0" applyFont="1" applyBorder="1" applyAlignment="1">
      <alignment horizontal="left" vertical="top"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1" fillId="6" borderId="31" xfId="0" applyFont="1" applyFill="1" applyBorder="1" applyAlignment="1">
      <alignment horizontal="left" vertical="top" wrapText="1"/>
    </xf>
    <xf numFmtId="0" fontId="21" fillId="6" borderId="7" xfId="0" applyFont="1" applyFill="1" applyBorder="1" applyAlignment="1">
      <alignment horizontal="left" vertical="top" wrapText="1"/>
    </xf>
    <xf numFmtId="0" fontId="21" fillId="6" borderId="30" xfId="0" applyFont="1" applyFill="1" applyBorder="1" applyAlignment="1">
      <alignment horizontal="left" vertical="top" wrapText="1"/>
    </xf>
    <xf numFmtId="0" fontId="21" fillId="6" borderId="31"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30" xfId="0" applyFont="1" applyFill="1" applyBorder="1" applyAlignment="1">
      <alignment horizontal="left" vertical="center" wrapText="1"/>
    </xf>
    <xf numFmtId="0" fontId="18" fillId="0" borderId="31"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9" fillId="0" borderId="23" xfId="0" applyFont="1" applyBorder="1" applyAlignment="1">
      <alignment horizontal="left" vertical="top" wrapText="1"/>
    </xf>
    <xf numFmtId="0" fontId="19" fillId="0" borderId="5" xfId="0" applyFont="1" applyBorder="1" applyAlignment="1">
      <alignment horizontal="left" vertical="top" wrapText="1"/>
    </xf>
    <xf numFmtId="0" fontId="19" fillId="0" borderId="29" xfId="0" applyFont="1" applyBorder="1" applyAlignment="1">
      <alignment horizontal="left" vertical="top" wrapText="1"/>
    </xf>
    <xf numFmtId="0" fontId="18" fillId="6" borderId="34" xfId="0" applyFont="1" applyFill="1" applyBorder="1" applyAlignment="1">
      <alignment horizontal="left" vertical="center" wrapText="1"/>
    </xf>
    <xf numFmtId="0" fontId="18" fillId="6" borderId="33" xfId="0" applyFont="1" applyFill="1" applyBorder="1" applyAlignment="1">
      <alignment horizontal="left" vertical="center" wrapText="1"/>
    </xf>
    <xf numFmtId="0" fontId="18" fillId="6" borderId="32" xfId="0" applyFont="1" applyFill="1" applyBorder="1" applyAlignment="1">
      <alignment horizontal="left" vertical="center" wrapText="1"/>
    </xf>
    <xf numFmtId="0" fontId="19" fillId="0" borderId="31" xfId="0" applyFont="1" applyBorder="1" applyAlignment="1">
      <alignment horizontal="left" vertical="center" wrapText="1"/>
    </xf>
    <xf numFmtId="0" fontId="19" fillId="0" borderId="7" xfId="0" applyFont="1" applyBorder="1" applyAlignment="1">
      <alignment horizontal="left" vertical="center" wrapText="1"/>
    </xf>
    <xf numFmtId="0" fontId="19" fillId="0" borderId="30" xfId="0" applyFont="1" applyBorder="1" applyAlignment="1">
      <alignment horizontal="left" vertical="center" wrapText="1"/>
    </xf>
    <xf numFmtId="0" fontId="19" fillId="0" borderId="24"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23"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8" fillId="0" borderId="11" xfId="0" applyFont="1" applyBorder="1" applyAlignment="1">
      <alignment horizontal="left" vertical="center" wrapText="1"/>
    </xf>
    <xf numFmtId="0" fontId="18" fillId="0" borderId="14" xfId="0" applyFont="1" applyBorder="1" applyAlignment="1">
      <alignment horizontal="left" vertical="center" wrapText="1"/>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31"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30" xfId="0" applyFont="1" applyBorder="1" applyAlignment="1">
      <alignment horizontal="left" vertical="top" wrapText="1"/>
    </xf>
    <xf numFmtId="0" fontId="18" fillId="0" borderId="28" xfId="0" applyFont="1" applyBorder="1" applyAlignment="1">
      <alignment horizontal="left" vertical="top" wrapText="1"/>
    </xf>
    <xf numFmtId="0" fontId="18" fillId="0" borderId="0" xfId="0" applyFont="1" applyAlignment="1">
      <alignment horizontal="left" vertical="top" wrapText="1"/>
    </xf>
    <xf numFmtId="0" fontId="18" fillId="0" borderId="27" xfId="0" applyFont="1" applyBorder="1" applyAlignment="1">
      <alignment horizontal="left" vertical="top" wrapText="1"/>
    </xf>
    <xf numFmtId="0" fontId="21" fillId="6" borderId="38" xfId="0" applyFont="1" applyFill="1" applyBorder="1" applyAlignment="1">
      <alignment horizontal="left" vertical="top" wrapText="1"/>
    </xf>
    <xf numFmtId="0" fontId="21" fillId="6" borderId="17" xfId="0" applyFont="1" applyFill="1" applyBorder="1" applyAlignment="1">
      <alignment horizontal="left" vertical="top" wrapText="1"/>
    </xf>
    <xf numFmtId="0" fontId="21" fillId="6" borderId="37" xfId="0" applyFont="1" applyFill="1" applyBorder="1" applyAlignment="1">
      <alignment horizontal="left" vertical="top" wrapText="1"/>
    </xf>
    <xf numFmtId="0" fontId="26" fillId="0" borderId="31"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7" xfId="0" applyFont="1" applyBorder="1" applyAlignment="1">
      <alignment horizontal="left" vertical="top" wrapText="1"/>
    </xf>
    <xf numFmtId="0" fontId="21" fillId="0" borderId="30" xfId="0" applyFont="1" applyBorder="1" applyAlignment="1">
      <alignment horizontal="left" vertical="top" wrapText="1"/>
    </xf>
    <xf numFmtId="0" fontId="18" fillId="0" borderId="31" xfId="0" applyFont="1" applyBorder="1" applyAlignment="1">
      <alignment horizontal="left" vertical="top" wrapText="1"/>
    </xf>
    <xf numFmtId="0" fontId="19" fillId="0" borderId="38"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8" fillId="0" borderId="18" xfId="0" applyFont="1" applyBorder="1" applyAlignment="1">
      <alignment horizontal="left" vertical="top" wrapText="1"/>
    </xf>
    <xf numFmtId="0" fontId="18" fillId="0" borderId="17" xfId="0" applyFont="1" applyBorder="1" applyAlignment="1">
      <alignment horizontal="left" vertical="top" wrapText="1"/>
    </xf>
    <xf numFmtId="0" fontId="18" fillId="0" borderId="37" xfId="0" applyFont="1" applyBorder="1" applyAlignment="1">
      <alignment horizontal="left" vertical="top" wrapText="1"/>
    </xf>
    <xf numFmtId="0" fontId="18" fillId="0" borderId="8" xfId="0" applyFont="1" applyBorder="1" applyAlignment="1">
      <alignment horizontal="left" vertical="top" wrapText="1"/>
    </xf>
    <xf numFmtId="0" fontId="18" fillId="0" borderId="38" xfId="0" applyFont="1" applyBorder="1" applyAlignment="1">
      <alignment horizontal="left" vertical="top" wrapText="1"/>
    </xf>
    <xf numFmtId="0" fontId="18" fillId="0" borderId="24" xfId="0" applyFont="1" applyBorder="1" applyAlignment="1">
      <alignment horizontal="left" vertical="top" wrapText="1"/>
    </xf>
    <xf numFmtId="0" fontId="18" fillId="0" borderId="2" xfId="0" applyFont="1" applyBorder="1" applyAlignment="1">
      <alignment horizontal="left" vertical="top" wrapText="1"/>
    </xf>
    <xf numFmtId="0" fontId="18"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39" xfId="0" applyFont="1" applyBorder="1" applyAlignment="1">
      <alignment horizontal="left" vertical="top" wrapText="1"/>
    </xf>
    <xf numFmtId="0" fontId="18" fillId="0" borderId="4" xfId="0" applyFont="1" applyBorder="1" applyAlignment="1">
      <alignment horizontal="left" vertical="top" wrapText="1"/>
    </xf>
    <xf numFmtId="0" fontId="19" fillId="0" borderId="14" xfId="0" applyFont="1" applyBorder="1" applyAlignment="1">
      <alignment horizontal="left" vertical="top" wrapText="1"/>
    </xf>
    <xf numFmtId="0" fontId="21"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18" fillId="0" borderId="30" xfId="0" applyFont="1" applyBorder="1" applyAlignment="1">
      <alignment horizontal="left" vertical="center" wrapText="1"/>
    </xf>
    <xf numFmtId="0" fontId="21" fillId="6" borderId="31" xfId="0" applyFont="1" applyFill="1" applyBorder="1" applyAlignment="1">
      <alignment horizontal="left" vertical="top"/>
    </xf>
    <xf numFmtId="0" fontId="21" fillId="6" borderId="7" xfId="0" applyFont="1" applyFill="1" applyBorder="1" applyAlignment="1">
      <alignment horizontal="left" vertical="top"/>
    </xf>
    <xf numFmtId="0" fontId="21" fillId="6" borderId="30" xfId="0" applyFont="1" applyFill="1" applyBorder="1" applyAlignment="1">
      <alignment horizontal="left" vertical="top"/>
    </xf>
    <xf numFmtId="0" fontId="19" fillId="0" borderId="24" xfId="0" applyFont="1" applyBorder="1" applyAlignment="1">
      <alignment horizontal="left" vertical="top" wrapText="1"/>
    </xf>
    <xf numFmtId="0" fontId="19" fillId="0" borderId="2" xfId="0" applyFont="1" applyBorder="1" applyAlignment="1">
      <alignment horizontal="left" vertical="top" wrapText="1"/>
    </xf>
    <xf numFmtId="0" fontId="19" fillId="0" borderId="39" xfId="0" applyFont="1" applyBorder="1" applyAlignment="1">
      <alignment horizontal="left" vertical="top" wrapText="1"/>
    </xf>
    <xf numFmtId="0" fontId="19" fillId="3" borderId="6" xfId="0" applyFont="1" applyFill="1" applyBorder="1" applyAlignment="1" applyProtection="1">
      <alignment horizontal="left" vertical="top" wrapText="1"/>
      <protection locked="0"/>
    </xf>
    <xf numFmtId="0" fontId="19" fillId="6" borderId="0" xfId="0" applyFont="1" applyFill="1" applyAlignment="1" applyProtection="1">
      <alignment horizontal="left"/>
      <protection locked="0"/>
    </xf>
    <xf numFmtId="0" fontId="18" fillId="0" borderId="28"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17" fillId="3" borderId="3"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10"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3" borderId="14"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left" vertical="center" wrapText="1"/>
      <protection locked="0"/>
    </xf>
    <xf numFmtId="0" fontId="18" fillId="6" borderId="41" xfId="0" applyFont="1" applyFill="1" applyBorder="1" applyAlignment="1">
      <alignment horizontal="left" vertical="center" wrapText="1"/>
    </xf>
    <xf numFmtId="0" fontId="18" fillId="6" borderId="20" xfId="0" applyFont="1" applyFill="1" applyBorder="1" applyAlignment="1">
      <alignment horizontal="left" vertical="top" wrapText="1"/>
    </xf>
    <xf numFmtId="0" fontId="17" fillId="6" borderId="0" xfId="0" applyFont="1" applyFill="1" applyAlignment="1">
      <alignment horizontal="left"/>
    </xf>
    <xf numFmtId="0" fontId="17" fillId="6" borderId="27" xfId="0" applyFont="1" applyFill="1" applyBorder="1" applyAlignment="1">
      <alignment horizontal="left"/>
    </xf>
    <xf numFmtId="0" fontId="18" fillId="0" borderId="6" xfId="0" applyFont="1" applyBorder="1" applyAlignment="1" applyProtection="1">
      <alignment horizontal="left" vertical="center" wrapText="1"/>
      <protection locked="0"/>
    </xf>
    <xf numFmtId="0" fontId="18" fillId="3" borderId="1" xfId="0" applyFont="1" applyFill="1" applyBorder="1" applyAlignment="1" applyProtection="1">
      <alignment horizontal="center" vertical="top" wrapText="1"/>
      <protection locked="0"/>
    </xf>
    <xf numFmtId="0" fontId="18" fillId="3" borderId="2"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0" fontId="18" fillId="3" borderId="3" xfId="0" applyFont="1" applyFill="1" applyBorder="1" applyAlignment="1" applyProtection="1">
      <alignment horizontal="center" vertical="top" wrapText="1"/>
      <protection locked="0"/>
    </xf>
    <xf numFmtId="0" fontId="18" fillId="3" borderId="0" xfId="0" applyFont="1" applyFill="1" applyAlignment="1" applyProtection="1">
      <alignment horizontal="center" vertical="top" wrapText="1"/>
      <protection locked="0"/>
    </xf>
    <xf numFmtId="0" fontId="18" fillId="3" borderId="10" xfId="0" applyFont="1" applyFill="1" applyBorder="1" applyAlignment="1" applyProtection="1">
      <alignment horizontal="center" vertical="top" wrapText="1"/>
      <protection locked="0"/>
    </xf>
    <xf numFmtId="0" fontId="18" fillId="6" borderId="41" xfId="0" applyFont="1" applyFill="1" applyBorder="1" applyAlignment="1">
      <alignment horizontal="left" vertical="top" wrapText="1"/>
    </xf>
    <xf numFmtId="0" fontId="18" fillId="3" borderId="6" xfId="0" applyFont="1" applyFill="1" applyBorder="1" applyAlignment="1" applyProtection="1">
      <alignment horizontal="left" vertical="top" textRotation="90" wrapText="1"/>
      <protection locked="0"/>
    </xf>
    <xf numFmtId="0" fontId="18" fillId="6" borderId="41" xfId="0" applyFont="1" applyFill="1" applyBorder="1" applyAlignment="1">
      <alignment horizontal="left" wrapText="1"/>
    </xf>
    <xf numFmtId="0" fontId="18" fillId="6" borderId="6" xfId="0" applyFont="1" applyFill="1" applyBorder="1" applyAlignment="1">
      <alignment horizontal="left" vertical="center" textRotation="90" wrapText="1"/>
    </xf>
    <xf numFmtId="0" fontId="18" fillId="3" borderId="6" xfId="0" applyFont="1" applyFill="1" applyBorder="1" applyAlignment="1" applyProtection="1">
      <alignment horizontal="left" vertical="center" textRotation="90" wrapText="1"/>
      <protection locked="0"/>
    </xf>
    <xf numFmtId="0" fontId="19" fillId="3" borderId="6" xfId="0" applyFont="1" applyFill="1" applyBorder="1" applyAlignment="1" applyProtection="1">
      <alignment horizontal="left"/>
      <protection locked="0"/>
    </xf>
    <xf numFmtId="0" fontId="18" fillId="3" borderId="6" xfId="0" applyFont="1" applyFill="1" applyBorder="1" applyAlignment="1" applyProtection="1">
      <alignment horizontal="left" vertical="center"/>
      <protection locked="0"/>
    </xf>
    <xf numFmtId="0" fontId="18" fillId="6" borderId="6" xfId="0" applyFont="1" applyFill="1" applyBorder="1" applyAlignment="1">
      <alignment horizontal="left" vertical="center" textRotation="90"/>
    </xf>
    <xf numFmtId="0" fontId="19" fillId="6" borderId="0" xfId="0" applyFont="1" applyFill="1" applyAlignment="1">
      <alignment horizontal="left" vertical="center" wrapText="1"/>
    </xf>
    <xf numFmtId="0" fontId="17" fillId="0" borderId="7" xfId="0" applyFont="1" applyBorder="1" applyAlignment="1">
      <alignment horizontal="left" vertical="top"/>
    </xf>
    <xf numFmtId="0" fontId="17" fillId="0" borderId="30" xfId="0" applyFont="1" applyBorder="1" applyAlignment="1">
      <alignment horizontal="left" vertical="top"/>
    </xf>
    <xf numFmtId="0" fontId="19" fillId="0" borderId="7" xfId="0" applyFont="1" applyBorder="1" applyAlignment="1">
      <alignment horizontal="left" vertical="top"/>
    </xf>
    <xf numFmtId="0" fontId="19" fillId="0" borderId="30" xfId="0" applyFont="1" applyBorder="1" applyAlignment="1">
      <alignment horizontal="left" vertical="top"/>
    </xf>
    <xf numFmtId="0" fontId="19" fillId="0" borderId="30" xfId="0" applyFont="1" applyBorder="1" applyAlignment="1">
      <alignment horizontal="left" vertical="top" wrapText="1"/>
    </xf>
    <xf numFmtId="0" fontId="18" fillId="0" borderId="22" xfId="0" applyFont="1" applyBorder="1" applyAlignment="1">
      <alignment horizontal="left" vertical="center" wrapText="1"/>
    </xf>
    <xf numFmtId="0" fontId="18" fillId="0" borderId="6" xfId="0" applyFont="1" applyBorder="1" applyAlignment="1">
      <alignment horizontal="left" vertical="center" wrapText="1"/>
    </xf>
    <xf numFmtId="0" fontId="19" fillId="0" borderId="22" xfId="0" applyFont="1" applyBorder="1" applyAlignment="1">
      <alignment horizontal="left" vertical="center" wrapText="1"/>
    </xf>
    <xf numFmtId="0" fontId="19" fillId="0" borderId="6" xfId="0" applyFont="1" applyBorder="1" applyAlignment="1">
      <alignment horizontal="left" vertical="center" wrapText="1"/>
    </xf>
    <xf numFmtId="0" fontId="18" fillId="0" borderId="34" xfId="0" applyFont="1" applyBorder="1" applyAlignment="1">
      <alignment horizontal="left" vertical="center" wrapText="1"/>
    </xf>
    <xf numFmtId="0" fontId="18" fillId="0" borderId="33" xfId="0" applyFont="1" applyBorder="1" applyAlignment="1">
      <alignment horizontal="left" vertical="center" wrapText="1"/>
    </xf>
    <xf numFmtId="0" fontId="18" fillId="0" borderId="32" xfId="0" applyFont="1" applyBorder="1" applyAlignment="1">
      <alignment horizontal="left" vertical="center" wrapText="1"/>
    </xf>
    <xf numFmtId="0" fontId="21" fillId="0" borderId="23" xfId="0" applyFont="1" applyBorder="1" applyAlignment="1">
      <alignment horizontal="left" vertical="top" wrapText="1"/>
    </xf>
    <xf numFmtId="0" fontId="21" fillId="0" borderId="5" xfId="0" applyFont="1" applyBorder="1" applyAlignment="1">
      <alignment horizontal="left" vertical="top" wrapText="1"/>
    </xf>
    <xf numFmtId="0" fontId="21" fillId="0" borderId="29" xfId="0" applyFont="1" applyBorder="1" applyAlignment="1">
      <alignment horizontal="left" vertical="top" wrapText="1"/>
    </xf>
    <xf numFmtId="0" fontId="21" fillId="0" borderId="31" xfId="0" applyFont="1" applyBorder="1" applyAlignment="1">
      <alignment horizontal="left" vertical="top" wrapText="1"/>
    </xf>
    <xf numFmtId="0" fontId="21"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1" fillId="0" borderId="23" xfId="0" applyFont="1" applyBorder="1" applyAlignment="1">
      <alignment horizontal="left" vertical="center" wrapText="1"/>
    </xf>
    <xf numFmtId="0" fontId="21" fillId="0" borderId="5" xfId="0" applyFont="1" applyBorder="1" applyAlignment="1">
      <alignment horizontal="left" vertical="center" wrapText="1"/>
    </xf>
    <xf numFmtId="0" fontId="21" fillId="0" borderId="29" xfId="0" applyFont="1" applyBorder="1" applyAlignment="1">
      <alignment horizontal="left" vertical="center" wrapText="1"/>
    </xf>
    <xf numFmtId="0" fontId="19" fillId="0" borderId="12" xfId="0" applyFont="1" applyBorder="1" applyAlignment="1">
      <alignment horizontal="left" vertical="center" wrapText="1"/>
    </xf>
    <xf numFmtId="0" fontId="18" fillId="0" borderId="21" xfId="0" applyFont="1" applyBorder="1" applyAlignment="1">
      <alignment horizontal="left" vertical="center" wrapText="1"/>
    </xf>
    <xf numFmtId="0" fontId="19" fillId="0" borderId="26" xfId="0" applyFont="1" applyBorder="1" applyAlignment="1">
      <alignment horizontal="left" vertical="center" wrapText="1"/>
    </xf>
    <xf numFmtId="0" fontId="19" fillId="0" borderId="13" xfId="0" applyFont="1" applyBorder="1" applyAlignment="1">
      <alignment horizontal="left" vertical="center" wrapText="1"/>
    </xf>
    <xf numFmtId="0" fontId="18" fillId="0" borderId="13" xfId="0" applyFont="1" applyBorder="1" applyAlignment="1">
      <alignment horizontal="left" vertical="center" wrapText="1"/>
    </xf>
    <xf numFmtId="0" fontId="18" fillId="0" borderId="25" xfId="0" applyFont="1" applyBorder="1" applyAlignment="1">
      <alignment horizontal="left" vertical="center" wrapText="1"/>
    </xf>
    <xf numFmtId="0" fontId="18" fillId="0" borderId="22" xfId="0" applyFont="1" applyBorder="1" applyAlignment="1">
      <alignment horizontal="left" vertical="top" wrapText="1"/>
    </xf>
    <xf numFmtId="0" fontId="18" fillId="0" borderId="6" xfId="0" applyFont="1" applyBorder="1" applyAlignment="1">
      <alignment horizontal="left" vertical="top" wrapText="1"/>
    </xf>
    <xf numFmtId="0" fontId="18" fillId="0" borderId="21" xfId="0" applyFont="1" applyBorder="1" applyAlignment="1">
      <alignment horizontal="left" vertical="top" wrapText="1"/>
    </xf>
    <xf numFmtId="0" fontId="21" fillId="0" borderId="28" xfId="0" applyFont="1" applyBorder="1" applyAlignment="1">
      <alignment horizontal="left" vertical="top"/>
    </xf>
    <xf numFmtId="0" fontId="21" fillId="0" borderId="0" xfId="0" applyFont="1" applyAlignment="1">
      <alignment horizontal="left" vertical="top"/>
    </xf>
    <xf numFmtId="0" fontId="21" fillId="0" borderId="27" xfId="0" applyFont="1" applyBorder="1" applyAlignment="1">
      <alignment horizontal="left" vertical="top"/>
    </xf>
    <xf numFmtId="0" fontId="19" fillId="0" borderId="29" xfId="0" applyFont="1" applyBorder="1" applyAlignment="1">
      <alignment horizontal="left" vertical="center" wrapText="1"/>
    </xf>
    <xf numFmtId="0" fontId="21" fillId="0" borderId="28" xfId="0" applyFont="1" applyBorder="1" applyAlignment="1">
      <alignment horizontal="left" vertical="top" wrapText="1"/>
    </xf>
    <xf numFmtId="0" fontId="21" fillId="0" borderId="0" xfId="0" applyFont="1" applyAlignment="1">
      <alignment horizontal="left" vertical="top" wrapText="1"/>
    </xf>
    <xf numFmtId="0" fontId="21" fillId="0" borderId="27" xfId="0" applyFont="1" applyBorder="1" applyAlignment="1">
      <alignment horizontal="left" vertical="top" wrapText="1"/>
    </xf>
    <xf numFmtId="0" fontId="19" fillId="0" borderId="22" xfId="0" applyFont="1" applyBorder="1" applyAlignment="1">
      <alignment horizontal="left" vertical="top" wrapText="1"/>
    </xf>
    <xf numFmtId="0" fontId="19" fillId="0" borderId="6" xfId="0" applyFont="1" applyBorder="1" applyAlignment="1">
      <alignment horizontal="left" vertical="top" wrapText="1"/>
    </xf>
    <xf numFmtId="0" fontId="18" fillId="0" borderId="26" xfId="0" applyFont="1" applyBorder="1" applyAlignment="1">
      <alignment horizontal="left" vertical="center" wrapText="1"/>
    </xf>
    <xf numFmtId="0" fontId="18" fillId="0" borderId="26" xfId="0" applyFont="1" applyBorder="1" applyAlignment="1">
      <alignment horizontal="left" vertical="top" wrapText="1"/>
    </xf>
    <xf numFmtId="0" fontId="18" fillId="0" borderId="13" xfId="0" applyFont="1" applyBorder="1" applyAlignment="1">
      <alignment horizontal="left" vertical="top" wrapText="1"/>
    </xf>
    <xf numFmtId="0" fontId="18" fillId="0" borderId="25" xfId="0" applyFont="1" applyBorder="1" applyAlignment="1">
      <alignment horizontal="left" vertical="top" wrapText="1"/>
    </xf>
    <xf numFmtId="0" fontId="18" fillId="4" borderId="22" xfId="0" applyFont="1" applyFill="1" applyBorder="1" applyAlignment="1">
      <alignment horizontal="left" vertical="top" wrapText="1"/>
    </xf>
    <xf numFmtId="0" fontId="18" fillId="4" borderId="6" xfId="0" applyFont="1" applyFill="1" applyBorder="1" applyAlignment="1">
      <alignment horizontal="left" vertical="top" wrapText="1"/>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228">
    <dxf>
      <font>
        <b/>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165" formatCode="#,##0.00_ ;\-#,##0.00\ "/>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alignment horizontal="left" textRotation="0" indent="0" justifyLastLine="0" shrinkToFit="0" readingOrder="0"/>
    </dxf>
    <dxf>
      <font>
        <strike val="0"/>
        <outline val="0"/>
        <shadow val="0"/>
        <u val="none"/>
        <vertAlign val="baseline"/>
        <sz val="12"/>
        <color theme="1"/>
        <name val="Arial"/>
        <family val="2"/>
        <charset val="238"/>
        <scheme val="none"/>
      </font>
      <alignment horizontal="left" textRotation="0" indent="0" justifyLastLine="0" shrinkToFit="0" readingOrder="0"/>
    </dxf>
    <dxf>
      <font>
        <strike val="0"/>
        <outline val="0"/>
        <shadow val="0"/>
        <u val="none"/>
        <vertAlign val="baseline"/>
        <sz val="12"/>
        <color theme="1"/>
        <name val="Arial"/>
        <family val="2"/>
        <charset val="238"/>
        <scheme val="none"/>
      </font>
      <alignment horizontal="left" textRotation="0" indent="0" justifyLastLine="0" shrinkToFit="0" readingOrder="0"/>
    </dxf>
    <dxf>
      <font>
        <strike val="0"/>
        <outline val="0"/>
        <shadow val="0"/>
        <u val="none"/>
        <vertAlign val="baseline"/>
        <sz val="12"/>
        <color theme="1"/>
        <name val="Arial"/>
        <family val="2"/>
        <charset val="238"/>
        <scheme val="none"/>
      </font>
      <alignment horizontal="left" vertical="top" textRotation="0" wrapText="0" indent="0" justifyLastLine="0" shrinkToFit="0" readingOrder="0"/>
    </dxf>
    <dxf>
      <font>
        <strike val="0"/>
        <outline val="0"/>
        <shadow val="0"/>
        <u val="none"/>
        <vertAlign val="baseline"/>
        <sz val="12"/>
        <color theme="1"/>
        <name val="Arial"/>
        <family val="2"/>
        <charset val="238"/>
        <scheme val="none"/>
      </font>
      <alignment horizontal="left" vertical="top" textRotation="0" wrapText="0" indent="0" justifyLastLine="0" shrinkToFit="0" readingOrder="0"/>
    </dxf>
    <dxf>
      <font>
        <strike val="0"/>
        <outline val="0"/>
        <shadow val="0"/>
        <u val="none"/>
        <vertAlign val="baseline"/>
        <sz val="12"/>
        <color theme="1"/>
        <name val="Arial"/>
        <family val="2"/>
        <charset val="238"/>
        <scheme val="none"/>
      </font>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strike val="0"/>
        <outline val="0"/>
        <shadow val="0"/>
        <u val="none"/>
        <vertAlign val="baseline"/>
        <sz val="11"/>
        <color theme="1"/>
        <name val="Arial"/>
        <family val="2"/>
        <charset val="238"/>
        <scheme val="none"/>
      </font>
      <border diagonalUp="0" diagonalDown="0" outline="0">
        <left style="thin">
          <color indexed="64"/>
        </left>
        <right style="thin">
          <color indexed="64"/>
        </right>
        <top/>
        <bottom/>
      </border>
    </dxf>
    <dxf>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theme="1"/>
        <name val="Arial"/>
        <family val="2"/>
        <charset val="238"/>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charset val="238"/>
        <scheme val="none"/>
      </font>
      <numFmt numFmtId="4" formatCode="#,##0.00"/>
      <fill>
        <patternFill patternType="solid">
          <fgColor indexed="64"/>
          <bgColor theme="4" tint="0.59999389629810485"/>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Arial"/>
        <family val="2"/>
        <charset val="238"/>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left/>
        <right style="thin">
          <color indexed="64"/>
        </right>
        <top style="thin">
          <color indexed="64"/>
        </top>
        <bottom style="thin">
          <color indexed="64"/>
        </bottom>
      </border>
      <protection locked="0" hidden="0"/>
    </dxf>
    <dxf>
      <border diagonalUp="0" diagonalDown="0" outline="0">
        <left/>
        <right/>
        <top style="thin">
          <color indexed="64"/>
        </top>
        <bottom/>
      </border>
    </dxf>
    <dxf>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protection locked="0"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tint="-0.249977111117893"/>
        </patternFill>
      </fill>
      <alignment horizontal="left" vertical="top" textRotation="0" wrapText="1" indent="0" justifyLastLine="0" shrinkToFit="0" readingOrder="0"/>
      <protection locked="1" hidden="0"/>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dxf>
    <dxf>
      <border>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bottom/>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0" formatCode="General"/>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4" formatCode="#,##0.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style="thin">
          <color indexed="64"/>
        </right>
        <top style="thin">
          <color indexed="64"/>
        </top>
        <bottom style="thin">
          <color indexed="64"/>
        </bottom>
      </border>
    </dxf>
    <dxf>
      <alignment textRotation="0" wrapText="1" justifyLastLine="0" shrinkToFit="0" readingOrder="0"/>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4" formatCode="#,##0.00"/>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alignment textRotation="0" wrapText="1" indent="0" justifyLastLine="0" shrinkToFit="0" readingOrder="0"/>
    </dxf>
    <dxf>
      <border outline="0">
        <left style="thin">
          <color rgb="FF000000"/>
        </left>
        <top style="thin">
          <color rgb="FF000000"/>
        </top>
        <bottom style="thin">
          <color rgb="FF000000"/>
        </bottom>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dxf>
    <dxf>
      <font>
        <b val="0"/>
        <strike val="0"/>
        <outline val="0"/>
        <shadow val="0"/>
        <u val="none"/>
        <vertAlign val="baseline"/>
        <sz val="12"/>
        <color auto="1"/>
        <name val="Arial"/>
        <family val="2"/>
        <charset val="238"/>
        <scheme val="none"/>
      </font>
      <fill>
        <patternFill patternType="none">
          <fgColor indexed="64"/>
          <bgColor auto="1"/>
        </patternFill>
      </fill>
    </dxf>
    <dxf>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542925</xdr:colOff>
      <xdr:row>11</xdr:row>
      <xdr:rowOff>114300</xdr:rowOff>
    </xdr:to>
    <xdr:pic>
      <xdr:nvPicPr>
        <xdr:cNvPr id="8" name="Grafika 7"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A8D868B-247C-4057-86A2-F1EF7396C4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419600"/>
          <a:ext cx="9144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226219</xdr:colOff>
      <xdr:row>36</xdr:row>
      <xdr:rowOff>59529</xdr:rowOff>
    </xdr:from>
    <xdr:to>
      <xdr:col>1</xdr:col>
      <xdr:colOff>1273969</xdr:colOff>
      <xdr:row>39</xdr:row>
      <xdr:rowOff>35719</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041470E-D973-4E08-871C-0230163BFA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6219" y="16799717"/>
          <a:ext cx="1476375" cy="14763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166687</xdr:colOff>
      <xdr:row>39</xdr:row>
      <xdr:rowOff>23811</xdr:rowOff>
    </xdr:from>
    <xdr:to>
      <xdr:col>1</xdr:col>
      <xdr:colOff>1154906</xdr:colOff>
      <xdr:row>41</xdr:row>
      <xdr:rowOff>440531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1E49B2E-978F-4C49-9620-BDCF371986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 y="17430749"/>
          <a:ext cx="1416844" cy="14168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13</xdr:row>
      <xdr:rowOff>0</xdr:rowOff>
    </xdr:from>
    <xdr:to>
      <xdr:col>0</xdr:col>
      <xdr:colOff>1362075</xdr:colOff>
      <xdr:row>19</xdr:row>
      <xdr:rowOff>171451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C6E7C8F-D4F9-4002-9C6B-A6E43D1530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5667375"/>
          <a:ext cx="1314450" cy="13144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15</xdr:row>
      <xdr:rowOff>0</xdr:rowOff>
    </xdr:from>
    <xdr:to>
      <xdr:col>0</xdr:col>
      <xdr:colOff>1362075</xdr:colOff>
      <xdr:row>21</xdr:row>
      <xdr:rowOff>171451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793D385-5B06-40B9-8B4A-FCF8C53954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8791575"/>
          <a:ext cx="1314450" cy="13144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36</xdr:row>
      <xdr:rowOff>190499</xdr:rowOff>
    </xdr:from>
    <xdr:to>
      <xdr:col>1</xdr:col>
      <xdr:colOff>1231445</xdr:colOff>
      <xdr:row>45</xdr:row>
      <xdr:rowOff>112259</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01F70A-B47B-464D-9DFD-C629276DDE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058649"/>
          <a:ext cx="1660070" cy="16553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20</xdr:row>
      <xdr:rowOff>190499</xdr:rowOff>
    </xdr:from>
    <xdr:to>
      <xdr:col>1</xdr:col>
      <xdr:colOff>1231445</xdr:colOff>
      <xdr:row>29</xdr:row>
      <xdr:rowOff>136070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19B5510-9BCD-45BE-8481-C82A0E5E0A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0946724"/>
          <a:ext cx="1660070" cy="16600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73</xdr:row>
      <xdr:rowOff>0</xdr:rowOff>
    </xdr:from>
    <xdr:to>
      <xdr:col>0</xdr:col>
      <xdr:colOff>952579</xdr:colOff>
      <xdr:row>77</xdr:row>
      <xdr:rowOff>152479</xdr:rowOff>
    </xdr:to>
    <xdr:pic>
      <xdr:nvPicPr>
        <xdr:cNvPr id="2" name="Obraz 1">
          <a:hlinkClick xmlns:r="http://schemas.openxmlformats.org/officeDocument/2006/relationships" r:id="rId1"/>
          <a:extLst>
            <a:ext uri="{FF2B5EF4-FFF2-40B4-BE49-F238E27FC236}">
              <a16:creationId xmlns:a16="http://schemas.microsoft.com/office/drawing/2014/main" id="{BCE2D433-3F03-4090-AF1E-19B5C451E5F4}"/>
            </a:ext>
          </a:extLst>
        </xdr:cNvPr>
        <xdr:cNvPicPr>
          <a:picLocks noChangeAspect="1"/>
        </xdr:cNvPicPr>
      </xdr:nvPicPr>
      <xdr:blipFill>
        <a:blip xmlns:r="http://schemas.openxmlformats.org/officeDocument/2006/relationships" r:embed="rId2"/>
        <a:stretch>
          <a:fillRect/>
        </a:stretch>
      </xdr:blipFill>
      <xdr:spPr>
        <a:xfrm>
          <a:off x="38100" y="25133300"/>
          <a:ext cx="914479" cy="8827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8</xdr:row>
      <xdr:rowOff>85725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0A818EB-CEA5-43D8-BE78-205169011F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09725"/>
          <a:ext cx="914400"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27</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6F438C7-449E-4725-B881-744D2BB51E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667000"/>
          <a:ext cx="914400"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9</xdr:row>
      <xdr:rowOff>57150</xdr:rowOff>
    </xdr:from>
    <xdr:to>
      <xdr:col>1</xdr:col>
      <xdr:colOff>752475</xdr:colOff>
      <xdr:row>14</xdr:row>
      <xdr:rowOff>19050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87BBA0E-FDD7-4F69-9A18-BDAF7B2F1C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0" y="48577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914400</xdr:colOff>
      <xdr:row>7</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ED704A7-A4A8-4584-8C6B-B48D15FD4E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5335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914400</xdr:colOff>
      <xdr:row>10</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47F733C-3E3D-4B69-B9C8-86C9D02794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495550"/>
          <a:ext cx="9144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17</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436972-4AB3-4BBF-BC02-AE986B06FE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86000"/>
          <a:ext cx="914400" cy="914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402</xdr:row>
      <xdr:rowOff>9525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51FA10F-D480-45EC-96E5-35206C8432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116195475"/>
          <a:ext cx="914400" cy="9144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190500</xdr:colOff>
      <xdr:row>308</xdr:row>
      <xdr:rowOff>57150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9B72ADF-025E-49DC-A2E4-D15AF4FD6E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0" y="79419450"/>
          <a:ext cx="914400" cy="9144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20</xdr:row>
      <xdr:rowOff>38100</xdr:rowOff>
    </xdr:from>
    <xdr:to>
      <xdr:col>0</xdr:col>
      <xdr:colOff>952500</xdr:colOff>
      <xdr:row>24</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FF5761D-A48A-4D10-BAA0-01FE873364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7404100"/>
          <a:ext cx="914400" cy="9017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0765C6-8842-47D4-91CC-60E07D3950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714500"/>
          <a:ext cx="914400" cy="9144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5</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5114ED-255E-472F-852F-CBFE2072F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52500"/>
          <a:ext cx="914400" cy="9144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914400</xdr:colOff>
      <xdr:row>25</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636C8DC-862F-4661-ADEC-0EF5C1232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15352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1D2B253-67F6-4117-BD68-ED6EC7BBC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8ACF85-F427-4E75-9116-EC801876DA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718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6D39024-B414-48A2-A340-DB034FABB3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100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E136069-E51C-485C-BDF9-91DC139D76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0007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A73DBCA-79D6-46CB-857F-39B9B14B8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12792075"/>
          <a:ext cx="800100"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68</xdr:row>
      <xdr:rowOff>19050</xdr:rowOff>
    </xdr:from>
    <xdr:to>
      <xdr:col>0</xdr:col>
      <xdr:colOff>828675</xdr:colOff>
      <xdr:row>72</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8EEE6DB-7108-43EF-A7AB-632A69A5D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04925"/>
          <a:ext cx="8001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914400</xdr:colOff>
      <xdr:row>8</xdr:row>
      <xdr:rowOff>152400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901A8E2-7F55-DADD-E378-D5A932E986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7467600"/>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227" dataDxfId="225" headerRowBorderDxfId="226" tableBorderDxfId="224" totalsRowBorderDxfId="223" headerRowCellStyle="Normal 2 2 2">
  <tableColumns count="2">
    <tableColumn id="1" xr3:uid="{6111DA3E-B294-4EEA-AA4A-FF0A8ED23FC5}" name="Opis pola" dataDxfId="222" dataCellStyle="Normal 2 2 2"/>
    <tableColumn id="2" xr3:uid="{B943385D-952F-442B-A058-74E513B5A8FD}" name="Dane do wypełnienia" dataDxfId="221"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28656-F2DB-4FCA-AA81-F0781B5162E5}" name="Tabela17" displayName="Tabela17" ref="A1:A68" totalsRowShown="0" headerRowDxfId="165" dataDxfId="163" headerRowBorderDxfId="164" tableBorderDxfId="162">
  <tableColumns count="1">
    <tableColumn id="1" xr3:uid="{9AB339BC-957A-46F0-9D15-F62C56796CB9}" name="Sekcja I. Zgodność z zasadą „nie czyń poważnych szkód” (DNSH - Do No Significant Harm) " dataDxfId="16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38C404-D0BE-495C-95AF-F8128A4349E8}" name="Tabela26" displayName="Tabela26" ref="A1:A4" totalsRowShown="0" headerRowDxfId="160" dataDxfId="158" headerRowBorderDxfId="159" tableBorderDxfId="157" totalsRowBorderDxfId="156">
  <tableColumns count="1">
    <tableColumn id="1" xr3:uid="{24A2BE68-F447-4497-99A1-2442C2E7E7AC}" name="Wykonalność" dataDxfId="15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9A82BD3-0437-4172-9AEB-E2F03FA46AA1}" name="Tabela930" displayName="Tabela930" ref="A4:M35" totalsRowShown="0" headerRowDxfId="154" dataDxfId="152" headerRowBorderDxfId="153">
  <tableColumns count="13">
    <tableColumn id="1" xr3:uid="{6209B593-F07C-415D-8E99-867D67EEB066}" name="Lp." dataDxfId="151"/>
    <tableColumn id="9" xr3:uid="{FA53BA8A-6AED-4885-B15E-3102AEB26DB5}" name="Nazwa kosztu" dataDxfId="150"/>
    <tableColumn id="2" xr3:uid="{A96F9BA2-43B2-4CFE-B7AE-6D426CB3C141}" name="Nazwa zadania" dataDxfId="149"/>
    <tableColumn id="3" xr3:uid="{360B896B-AB17-44C4-A5AD-C7B2EC00C053}" name="Opis i uzasadnienie kosztów" dataDxfId="148"/>
    <tableColumn id="4" xr3:uid="{6CC59462-4F82-400C-906E-A4AD8B317AB9}" name="Jednostka miary " dataDxfId="147"/>
    <tableColumn id="5" xr3:uid="{1600813E-5EAC-4909-A7F2-F7B321E87D34}" name="Ilość " dataDxfId="146"/>
    <tableColumn id="6" xr3:uid="{3EBE5009-8F4A-4FDC-91FA-5885FC2671D3}" name="Analiza rynku " dataDxfId="145"/>
    <tableColumn id="16" xr3:uid="{1AF4CC2F-71F8-4FCF-9A06-0C61B5D200C5}" name="Wartość netto zł" dataDxfId="144"/>
    <tableColumn id="17" xr3:uid="{915B39A5-EDE7-4593-84CC-8C75993F970F}" name="Stawka VAT %" dataDxfId="143"/>
    <tableColumn id="7" xr3:uid="{1BD09192-186F-4D1C-BDDF-49BB0FE94D59}" name="Wartość ogółem zł" dataDxfId="142">
      <calculatedColumnFormula>ROUNDDOWN(#REF!*(1+(#REF!/100)),2)</calculatedColumnFormula>
    </tableColumn>
    <tableColumn id="11" xr3:uid="{E75E29C3-FB70-4537-BC73-4AB9BCAE6D25}" name="Wydatki kwalifikowalne  zł" dataDxfId="141"/>
    <tableColumn id="13" xr3:uid="{BE62C143-253F-403D-8403-353A070970A0}" name="% poziom wsparcia" dataDxfId="140"/>
    <tableColumn id="12" xr3:uid="{506A0334-8CEF-4269-B32D-059D2373D78C}" name="Dofinansowanie zł" dataDxfId="139">
      <calculatedColumnFormula>ROUNDDOWN((Tabela930[[#This Row],[Wydatki kwalifikowalne  zł]]*Tabela930[[#This Row],[% poziom wsparcia]]/100),2)</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B41C3B3-A986-48F2-B4FA-86444A779936}" name="Tabela93040" displayName="Tabela93040" ref="A6:M38" totalsRowShown="0" headerRowDxfId="138" dataDxfId="136" headerRowBorderDxfId="137">
  <tableColumns count="13">
    <tableColumn id="1" xr3:uid="{80D1D55F-1147-4A23-92A0-5B7E86BC8C39}" name="Lp." dataDxfId="135"/>
    <tableColumn id="9" xr3:uid="{B21F95EB-0DB9-4384-9A7C-F8147D7AC529}" name="Nazwa kosztu" dataDxfId="134"/>
    <tableColumn id="2" xr3:uid="{10F27C2B-2FC4-4FE5-811B-1B2E8C45DE65}" name="Nazwa zadania" dataDxfId="133"/>
    <tableColumn id="3" xr3:uid="{ACBC4428-8CB3-4ACE-8837-540191B0BE5D}" name="Opis i uzasadnienie kosztów" dataDxfId="132"/>
    <tableColumn id="4" xr3:uid="{98483AE2-508F-4DC0-BC3C-5D42EA62C74A}" name="Jednostka miary " dataDxfId="131"/>
    <tableColumn id="5" xr3:uid="{EAB76DBB-C022-4FAB-BF42-A32D2A928DE2}" name="Ilość " dataDxfId="130"/>
    <tableColumn id="6" xr3:uid="{22485E88-BFD1-4069-B621-F6FB5B92D0DB}" name="Analiza rynku " dataDxfId="129"/>
    <tableColumn id="16" xr3:uid="{4A3838D0-9B61-48DE-99F2-681A4E003F15}" name="Wartość netto zł" dataDxfId="128"/>
    <tableColumn id="17" xr3:uid="{E11B9F94-E938-4252-BF37-FF36D04E7910}" name="Stawka VAT %" dataDxfId="127"/>
    <tableColumn id="7" xr3:uid="{86D0EA4E-7B3A-4257-AACC-DD2548490E38}" name="Wartość ogółem zł" dataDxfId="126">
      <calculatedColumnFormula>ROUNDDOWN(#REF!*(1+(#REF!/100)),2)</calculatedColumnFormula>
    </tableColumn>
    <tableColumn id="11" xr3:uid="{FB98C592-2A2D-4489-A79B-D551EBA2EF38}" name="Wydatki kwalifikowalne  zł" dataDxfId="125"/>
    <tableColumn id="13" xr3:uid="{1D046078-B253-4CAC-95CC-00E666F2B52B}" name="% poziom wsparcia" dataDxfId="124"/>
    <tableColumn id="12" xr3:uid="{8C6385B5-1428-41F3-AE8F-5C433ACDC446}" name="Dofinansowanie zł" dataDxfId="123">
      <calculatedColumnFormula>ROUNDDOWN((Tabela93040[[#This Row],[Wydatki kwalifikowalne  zł]]*Tabela93040[[#This Row],[% poziom wsparcia]]/100),2)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E0FEAAB-B43D-4C9B-9C76-F2E44C8BCD16}" name="Tabela20" displayName="Tabela20" ref="A8:H12" totalsRowShown="0" headerRowDxfId="122" dataDxfId="120" headerRowBorderDxfId="121" tableBorderDxfId="119" totalsRowBorderDxfId="118">
  <tableColumns count="8">
    <tableColumn id="1" xr3:uid="{E88C6587-D6CB-456A-83B0-13644E935DDC}" name="Zadanie w komponencie B+R" dataDxfId="117"/>
    <tableColumn id="2" xr3:uid="{B6763E4D-A1E0-4CCF-8298-2C9B58E9F207}" name="Wartość ogółem w zadaniu" dataDxfId="116">
      <calculatedColumnFormula>B3+B8</calculatedColumnFormula>
    </tableColumn>
    <tableColumn id="3" xr3:uid="{ED64895F-4A85-477B-9B4A-E54AE6C7BC23}" name="Wydatki kwalifikowalne w zadaniu" dataDxfId="115"/>
    <tableColumn id="8" xr3:uid="{5D0E8F7E-62A6-45C5-B6C0-86ED12B3112B}" name="Koszty pośrednie -ogółem w zadaniu" dataDxfId="114"/>
    <tableColumn id="5" xr3:uid="{96E5BE8F-59B0-456B-920C-616471437C87}" name="Koszty pośrednie - kwalifikowalne w zadaniu" dataDxfId="113">
      <calculatedColumnFormula>ROUNDDOWN(Tabela20[[#This Row],[Wydatki kwalifikowalne w zadaniu]]*#REF!,2)</calculatedColumnFormula>
    </tableColumn>
    <tableColumn id="6" xr3:uid="{1842AC10-3C82-46CA-A040-9B2E75DFDB8D}" name="Dofinansowanie % koszty pośrednie w zadaniu" dataDxfId="112"/>
    <tableColumn id="7" xr3:uid="{23A19325-BAF0-42F6-B6BA-C15D93346C03}" name="Dofinansowanie " dataDxfId="111">
      <calculatedColumnFormula>ROUNDDOWN(Tabela20[[#This Row],[Koszty pośrednie - kwalifikowalne w zadaniu]]*Tabela20[[#This Row],[Dofinansowanie % koszty pośrednie w zadaniu]],2)</calculatedColumnFormula>
    </tableColumn>
    <tableColumn id="9" xr3:uid="{CCE64AB3-1F4B-4D18-8470-36D81D93CBDE}" name="Opis kosztów pośrednich ponoszonych w ramach komponentu B+R" dataDxfId="11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A64DF1-45B0-47B7-9C45-3717B702448F}" name="Tabela2041" displayName="Tabela2041" ref="A10:H14" totalsRowShown="0" headerRowDxfId="109" dataDxfId="107" headerRowBorderDxfId="108" tableBorderDxfId="106" totalsRowBorderDxfId="105">
  <tableColumns count="8">
    <tableColumn id="1" xr3:uid="{3185975D-18D2-40F3-8865-10E54A3C999C}" name="Zadanie w komponencie B+R" dataDxfId="104"/>
    <tableColumn id="2" xr3:uid="{AB7B5861-2FBA-42C6-BF90-45E804CBE487}" name="Wartość ogółem w zadaniu" dataDxfId="103">
      <calculatedColumnFormula>B3+B10</calculatedColumnFormula>
    </tableColumn>
    <tableColumn id="3" xr3:uid="{A686ADFC-41EE-45C7-9E9C-2423C43B80B5}" name="Wydatki kwalifikowalne w zadaniu" dataDxfId="102"/>
    <tableColumn id="8" xr3:uid="{D7462F20-D2F9-4A72-9464-BBCFEF411A2E}" name="Koszty pośrednie -ogółem w zadaniu"/>
    <tableColumn id="5" xr3:uid="{C5BCCAB9-C22B-4ADC-BAF1-7F1C1618CE90}" name="Koszty pośrednie - kwalifikowalne w zadaniu" dataDxfId="101">
      <calculatedColumnFormula>ROUNDDOWN(Tabela2041[[#This Row],[Wydatki kwalifikowalne w zadaniu]]*#REF!,2)</calculatedColumnFormula>
    </tableColumn>
    <tableColumn id="6" xr3:uid="{0EA7F1C5-AEDF-4B1B-8D89-417BC2FA6DE6}" name="Dofinansowanie % koszty pośrednie w zadaniu" dataDxfId="100"/>
    <tableColumn id="7" xr3:uid="{36F2006C-9926-4390-99BD-8BF271531F90}" name="Dofinansowanie " dataDxfId="99">
      <calculatedColumnFormula>ROUNDDOWN(Tabela2041[[#This Row],[Koszty pośrednie - kwalifikowalne w zadaniu]]*Tabela2041[[#This Row],[Dofinansowanie % koszty pośrednie w zadaniu]],2)</calculatedColumnFormula>
    </tableColumn>
    <tableColumn id="9" xr3:uid="{BC34326D-126C-4006-8F23-E6107A7B9426}" name="Opis kosztów pośrednich ponoszonych w ramach komponentu B+R" dataDxfId="98"/>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C0650B9-E74E-4354-8740-379043D17074}" name="Tabela93032" displayName="Tabela93032" ref="A4:N35" totalsRowShown="0" headerRowDxfId="97" dataDxfId="95" headerRowBorderDxfId="96">
  <tableColumns count="14">
    <tableColumn id="1" xr3:uid="{57F7B0C0-71AB-452F-84A0-2BD9A8672F02}" name="Lp." dataDxfId="94"/>
    <tableColumn id="9" xr3:uid="{4AE23C57-5DB1-4A00-966B-A25405EE5BC2}" name="Nazwa kosztu" dataDxfId="93"/>
    <tableColumn id="2" xr3:uid="{FF77546E-0068-41E2-9AF5-22A737122D46}" name="Nazwa zadania" dataDxfId="92"/>
    <tableColumn id="3" xr3:uid="{00D019EB-55FC-4CDA-B35E-046B17928B1E}" name="Opis i uzasadnienie kosztów" dataDxfId="91"/>
    <tableColumn id="4" xr3:uid="{36ABC3BD-1520-4265-93E1-EA6CE59DA6E3}" name="Jednostka miary " dataDxfId="90"/>
    <tableColumn id="5" xr3:uid="{AC0F3C71-61EC-4EC9-904C-8D6CB17013CC}" name="Ilość " dataDxfId="89"/>
    <tableColumn id="6" xr3:uid="{3105211E-8B5B-4F62-BFC3-1AC51ED95F42}" name="Analiza rynku " dataDxfId="88"/>
    <tableColumn id="16" xr3:uid="{510AB83F-89AE-4FC6-982E-43FAF118EA04}" name="Wartość netto zł" dataDxfId="87"/>
    <tableColumn id="17" xr3:uid="{E7AC2DE6-E460-4275-AFEB-167C3497E207}" name="Stawka VAT %" dataDxfId="86"/>
    <tableColumn id="7" xr3:uid="{4FC374D6-E75B-416B-B014-1A0E92C68B5F}" name="Wartość ogółem zł" dataDxfId="85">
      <calculatedColumnFormula>ROUNDDOWN(#REF!*(1+(#REF!/100)),2)</calculatedColumnFormula>
    </tableColumn>
    <tableColumn id="11" xr3:uid="{2B6F9510-89ED-43E8-9C44-A814AC52D143}" name="Wydatki kwalifikowalne  zł" dataDxfId="84"/>
    <tableColumn id="13" xr3:uid="{262887F3-D845-40E9-BEED-589937C75510}" name="% poziom wsparcia" dataDxfId="83"/>
    <tableColumn id="12" xr3:uid="{F97BAC7B-1339-46C1-AFCE-AD4519733C24}" name="Dofinansowanie zł" dataDxfId="82">
      <calculatedColumnFormula>ROUNDDOWN((Tabela93032[[#This Row],[Wydatki kwalifikowalne  zł]]*Tabela93032[[#This Row],[% poziom wsparcia]]/100),2)</calculatedColumnFormula>
    </tableColumn>
    <tableColumn id="15" xr3:uid="{E663053F-1C10-4453-87A8-31AE047725A2}" name="Limity" dataDxfId="8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D9D964-FB57-442E-980A-DC84DABF56D9}" name="Tabela9" displayName="Tabela9" ref="A3:G19" totalsRowShown="0" headerRowDxfId="80" dataDxfId="78" headerRowBorderDxfId="79">
  <tableColumns count="7">
    <tableColumn id="1" xr3:uid="{9BC4740D-34B7-48FF-9F2D-FED3C0833A10}" name="Lp." dataDxfId="77"/>
    <tableColumn id="9" xr3:uid="{D4A6DF52-C851-46BC-BE5D-3007F7620454}" name="Nazwa kosztu" dataDxfId="76"/>
    <tableColumn id="2" xr3:uid="{6C262620-1DA2-432B-A3FE-3B4C1D076C31}" name="Nazwa zadania" dataDxfId="75"/>
    <tableColumn id="3" xr3:uid="{A262E501-DBA7-4AF9-A4C2-85A75F5E292D}" name="Opis i uzasadnienie kosztów" dataDxfId="74"/>
    <tableColumn id="4" xr3:uid="{448517C1-7371-4429-9584-B3D23D8DF4C1}" name="Jednostka miary " dataDxfId="73"/>
    <tableColumn id="5" xr3:uid="{3946735C-44F6-4454-86F8-C6AB29ABD4AC}" name="Ilość " dataDxfId="72"/>
    <tableColumn id="6" xr3:uid="{1EAD6371-E296-467A-938E-89F2BFB4DDB0}" name="Analiza rynku " dataDxfId="7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C5A0C9-2CB9-48A8-B37D-7B5FD310CA03}" name="Tabela16" displayName="Tabela16" ref="A1:A3" totalsRowShown="0" headerRowDxfId="70" dataDxfId="69">
  <tableColumns count="1">
    <tableColumn id="1" xr3:uid="{E19CAD6B-E6EC-40C0-93AE-E51A77CF2DCC}" name="1. Inwestycja początkowa w ramach komponentu B+R" dataDxfId="6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5C1B6-D3A9-4E2E-B0AE-71672EEB62FA}" name="Tabela1312" displayName="Tabela1312" ref="A13:C73" totalsRowShown="0" headerRowDxfId="67" dataDxfId="65" totalsRowDxfId="63" headerRowBorderDxfId="66" tableBorderDxfId="64" totalsRowBorderDxfId="62">
  <tableColumns count="3">
    <tableColumn id="2" xr3:uid="{96993FD6-A1AB-45F8-86E9-2EE30DB6EEDA}" name="Nazwa danego środka trwałego/wartości niematerialnej i prawnej" dataDxfId="61" totalsRowDxfId="60"/>
    <tableColumn id="1" xr3:uid="{67461EB1-2581-49B4-8CA2-2E2F33B1F6C9}" name="ROK" dataDxfId="59" totalsRowDxfId="58"/>
    <tableColumn id="3" xr3:uid="{C43B28BA-D72E-4E02-B381-435C1DF9F873}" name="Wartość księgowa w roku poprzedzającym rozpoczęcie bezpośredniego wdrożenia (zł)_x000a_" dataDxfId="57" totalsRow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34" totalsRowShown="0" headerRowDxfId="220" dataDxfId="219" headerRowCellStyle="Hiperłącze">
  <tableColumns count="1">
    <tableColumn id="1" xr3:uid="{4481FA17-8020-48E1-A026-94BEB2D5D822}" name="Niniejszy dokument składa się z następujących zakładek/arkuszy (kliknij aby przejść do zakładki):" dataDxfId="218"/>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135641B-B849-4882-9A3F-ADF5AE2516F0}" name="Tabela6946" displayName="Tabela6946" ref="A1:A8" totalsRowShown="0" headerRowDxfId="55" dataDxfId="53" headerRowBorderDxfId="54" tableBorderDxfId="52" totalsRowBorderDxfId="51">
  <tableColumns count="1">
    <tableColumn id="1" xr3:uid="{6F05CA05-67A6-43B0-9EE9-38CC2765D1DC}" name="Innowacyjność" dataDxfId="5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05CA499-D11D-4634-911F-93B1BD64463A}" name="Tabela25" displayName="Tabela25" ref="A1:A26" totalsRowShown="0" headerRowDxfId="49" headerRowBorderDxfId="48" tableBorderDxfId="47" totalsRowBorderDxfId="46">
  <tableColumns count="1">
    <tableColumn id="1" xr3:uid="{23D4C6A0-0B7E-4C09-9F03-56A5DD7F5739}" name="Własność intelektualna w projekcie" dataDxfId="45"/>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5E4286A-9ABC-4395-86A8-8C0B83AEB955}" name="Tabela10" displayName="Tabela10" ref="A2:E8" totalsRowShown="0" headerRowDxfId="44" headerRowBorderDxfId="43">
  <tableColumns count="5">
    <tableColumn id="1" xr3:uid="{EE79A89A-06BC-4024-880A-D32A2B040C47}" name="Lp." dataDxfId="42"/>
    <tableColumn id="2" xr3:uid="{81F042EB-4F3A-4F33-A32E-B84E73AE872B}" name="Nazwa specjalizacji RSI" dataDxfId="41"/>
    <tableColumn id="3" xr3:uid="{8BFBFB76-5BE3-4F5C-95AD-E4E72ADFE8C9}" name="Projekt wpisuje się_x000a_w specjalizację" dataDxfId="40"/>
    <tableColumn id="4" xr3:uid="{4CA50CA5-9142-4329-BD04-FF76CFB4D3D3}" name="Szczegółowe zagadnienie RSI" dataDxfId="39"/>
    <tableColumn id="5" xr3:uid="{6734D78F-3BD8-455F-B27A-8D7E0F28E956}" name="Uzasadnienie" dataDxfId="3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DF6C9AB-CB4A-42C6-9C04-1F1BE71710A4}" name="Tabela22" displayName="Tabela22" ref="A1:A5" totalsRowShown="0" headerRowDxfId="37" dataDxfId="36">
  <tableColumns count="1">
    <tableColumn id="1" xr3:uid="{BDAB59C2-987D-4EF9-A4C4-F7C7D073689C}" name="Komplementarność projektu z innymi projektami " dataDxfId="35"/>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72B657-548C-414C-98E0-CEE031C402F2}" name="Tabela27" displayName="Tabela27" ref="A1:A16" totalsRowShown="0" headerRowDxfId="34" dataDxfId="33">
  <tableColumns count="1">
    <tableColumn id="1" xr3:uid="{54D4A0AC-C3F2-433B-A7BC-D3292FE37329}" name="Współpraca i upowszechnianie wyników " dataDxfId="32"/>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6D4A96-9182-4F79-88F8-2DED66037635}" name="Tabela68274" displayName="Tabela68274" ref="A1:A4" totalsRowShown="0" headerRowDxfId="31" dataDxfId="29" headerRowBorderDxfId="30" tableBorderDxfId="28" totalsRowBorderDxfId="27">
  <tableColumns count="1">
    <tableColumn id="1" xr3:uid="{82729F55-47C1-4875-9CC7-20D459E23406}" name="OŚWIADCZENIE O UZYSKANEJ POMOCY DE MINIMIS" dataDxfId="26"/>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4AFE63-8518-4091-95ED-03BF554F32F4}" name="Tabela24285" displayName="Tabela24285" ref="A5:D21" totalsRowShown="0" headerRowDxfId="25" dataDxfId="23" headerRowBorderDxfId="24" tableBorderDxfId="22" totalsRowBorderDxfId="21">
  <tableColumns count="4">
    <tableColumn id="1" xr3:uid="{1FA46D09-FFC7-4ACD-9B26-D818571E545F}" name="Nazwa podmiotu (należy wskazać wnioskodawcę oraz wszystkie pozostałe podmioty stanowiące jedno przedsiębiorstwo z wnioskodawcą, które uzyskały pomoc de minimis)" dataDxfId="20"/>
    <tableColumn id="2" xr3:uid="{1C219C18-59A8-4E95-9D08-1E9D174AD255}" name="Nazwa podmiotu udzielającego pomocy" dataDxfId="19"/>
    <tableColumn id="3" xr3:uid="{FB6CBF5D-6238-44A9-A395-5E39343FA23B}" name="Data udzielenia pomocy" dataDxfId="18" dataCellStyle="Dziesiętny"/>
    <tableColumn id="5" xr3:uid="{7CCF1046-0AF4-429C-B34D-2582DE3E5481}" name="Wartość pomocy brutto w Euro" dataDxfId="17" dataCellStyle="Dziesiętny"/>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BD5C34C-5D7A-4094-A6CB-8DFB798143BE}" name="Tabela41044" displayName="Tabela41044" ref="A1:A9" totalsRowShown="0" headerRowDxfId="16" dataDxfId="14" headerRowBorderDxfId="15" tableBorderDxfId="13" totalsRowBorderDxfId="12">
  <tableColumns count="1">
    <tableColumn id="1" xr3:uid="{3F080849-4874-4C05-A22C-D5B5C2705043}" name="Oświadczenie dotyczące kumulacji pomocy" dataDxfId="1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DBD6BEF-23EB-43C5-BF02-58E18C9FCEC1}" name="Tabela4101245" displayName="Tabela4101245" ref="A1:A5" totalsRowShown="0" headerRowDxfId="10" dataDxfId="8" headerRowBorderDxfId="9" tableBorderDxfId="7" totalsRowBorderDxfId="6">
  <tableColumns count="1">
    <tableColumn id="1" xr3:uid="{B42E23EF-287D-48AB-8336-2E2198C70292}" name="Oświadczenie dotyczące tajemnicy przedsiębiorstwa" dataDxfId="5"/>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5BAE175-2C64-4B45-AB42-9977E30260DC}" name="Tabela846" displayName="Tabela846" ref="A1:B21" totalsRowShown="0" headerRowDxfId="4" dataDxfId="3" tableBorderDxfId="2">
  <tableColumns count="2">
    <tableColumn id="1" xr3:uid="{FA13D752-05AE-46A5-9F85-C5AD1202B3D3}" name="Oświadczenia wnioskodawcy" dataDxfId="1"/>
    <tableColumn id="2" xr3:uid="{E9A0851C-2054-4478-A735-5312629C1EF8}" name="Potwierdzam złożenie oświadczenia"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C459B0-CBAE-4BE4-A67E-B3179F91D863}" name="Tabela2011" displayName="Tabela2011" ref="A2:K7" totalsRowShown="0" headerRowDxfId="217" dataDxfId="215" headerRowBorderDxfId="216" tableBorderDxfId="214" totalsRowBorderDxfId="213">
  <tableColumns count="11">
    <tableColumn id="1" xr3:uid="{545FF3FA-10DA-42DE-8960-F05A89158BF4}" name="Lp." dataDxfId="212"/>
    <tableColumn id="2" xr3:uid="{4B08AA66-912E-4E3F-BE74-21C0F53CC8FC}" name="Województwo" dataDxfId="211"/>
    <tableColumn id="3" xr3:uid="{8255854F-DA91-4695-B27A-F13C91A34376}" name="Powiat" dataDxfId="210"/>
    <tableColumn id="4" xr3:uid="{35A1A6B0-3212-4313-A2A2-7040675B37AF}" name="Gmina" dataDxfId="209" dataCellStyle="Dziesiętny"/>
    <tableColumn id="5" xr3:uid="{71D202E9-F7B4-42D5-A75C-5591208CA575}" name="Miejscowość" dataDxfId="208" dataCellStyle="Dziesiętny"/>
    <tableColumn id="6" xr3:uid="{59620B69-AA6A-4DF9-B7D7-834311466268}" name="Kod pocztowy" dataDxfId="207" dataCellStyle="Dziesiętny"/>
    <tableColumn id="7" xr3:uid="{77C0BA1B-C826-4BFE-95FB-99E0462E98F3}" name="Ulica" dataDxfId="206" dataCellStyle="Dziesiętny"/>
    <tableColumn id="8" xr3:uid="{3602FF62-A043-40AC-BCBA-B9A9762498BD}" name="Numer budynku" dataDxfId="205" dataCellStyle="Dziesiętny"/>
    <tableColumn id="9" xr3:uid="{0ACB8C74-A99B-45E5-8360-B32329B40A11}" name="Numer lokalu " dataDxfId="204" dataCellStyle="Dziesiętny"/>
    <tableColumn id="10" xr3:uid="{4C14EE82-561B-455C-9743-95F536FE17E4}" name="Numer księgi wieczystej nieruchomości, na której zlokalizowany jest projekt" dataDxfId="203" dataCellStyle="Dziesiętny"/>
    <tableColumn id="11" xr3:uid="{2042472A-72B2-42B4-BD44-50BF71CB5647}" name="Numer działki" dataDxfId="202"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F908F72-A01C-4522-8D3C-9F4C5E3C0682}" name="Tabela6918" displayName="Tabela6918" ref="A1:A3" totalsRowShown="0" headerRowDxfId="201" dataDxfId="199" headerRowBorderDxfId="200" tableBorderDxfId="198" totalsRowBorderDxfId="197">
  <tableColumns count="1">
    <tableColumn id="1" xr3:uid="{7BDE42F8-86A6-46C9-8FE3-F4928A067A4B}" name="Rachunek bankowy" dataDxfId="19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887C0CA-1013-4476-B53F-3D4C4D4F29AE}" name="Tabela619" displayName="Tabela619" ref="A1:A5" totalsRowShown="0" headerRowDxfId="195" dataDxfId="193" headerRowBorderDxfId="194" tableBorderDxfId="192" totalsRowBorderDxfId="191">
  <tableColumns count="1">
    <tableColumn id="1" xr3:uid="{354A5576-9BF8-45C5-BD1B-67E5F0680F07}" name="Deklaracja korzystania z płatności zaliczkowych" dataDxfId="19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30916DE-6F26-4748-BC5E-29B326CC4781}" name="Tabela681520" displayName="Tabela681520" ref="A1:A5" totalsRowShown="0" headerRowDxfId="189" dataDxfId="187" headerRowBorderDxfId="188" tableBorderDxfId="186" totalsRowBorderDxfId="185">
  <tableColumns count="1">
    <tableColumn id="1" xr3:uid="{AB1E7143-E036-444B-B467-AAF6074A05D9}" name="Kwalifikowalność podatku VAT" dataDxfId="18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758F120-8120-4383-A204-578320E56ED8}" name="Tabela68151731" displayName="Tabela68151731" ref="A1:A5" totalsRowShown="0" headerRowDxfId="183" dataDxfId="181" headerRowBorderDxfId="182" tableBorderDxfId="180" totalsRowBorderDxfId="179">
  <tableColumns count="1">
    <tableColumn id="1" xr3:uid="{DEB6D362-A74B-4FC2-8B39-8B0C5696C504}" name="Rozpoczęcie projektu" dataDxfId="17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A6682F-9CDC-4B44-89A0-F0AF63CEB9DD}" name="Tabela433" displayName="Tabela433" ref="A1:A3" totalsRowShown="0" headerRowDxfId="177" dataDxfId="175" headerRowBorderDxfId="176" tableBorderDxfId="174" totalsRowBorderDxfId="173">
  <tableColumns count="1">
    <tableColumn id="1" xr3:uid="{56F15910-CFE7-49F6-9B4E-43B0516FD208}" name="Zachowanie trwałości projektu" dataDxfId="17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3334A-910C-411A-BCD1-2D25B2D7FBB1}" name="Tabela2614" displayName="Tabela2614" ref="A1:A16" totalsRowShown="0" headerRowDxfId="171" dataDxfId="169" headerRowBorderDxfId="170" tableBorderDxfId="168" totalsRowBorderDxfId="167">
  <tableColumns count="1">
    <tableColumn id="1" xr3:uid="{B96D09E0-7344-46EB-8A0A-2A247EA647C8}" name="Zasady horyzontalne (na podstawie art. 9 ust. 1-4 Rozporządzenia Parlamentu Europejskiego i Rady (UE) 2021/1060 z dnia 24 czerwca 2021 r.)" dataDxfId="166"/>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table" Target="../tables/table19.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table" Target="../tables/table2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table" Target="../tables/table2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table" Target="../tables/table28.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34"/>
  <sheetViews>
    <sheetView tabSelected="1" zoomScaleNormal="100" workbookViewId="0"/>
  </sheetViews>
  <sheetFormatPr defaultColWidth="9.140625" defaultRowHeight="15"/>
  <cols>
    <col min="1" max="1" width="18.140625" style="15" customWidth="1"/>
    <col min="2" max="2" width="70" style="15" customWidth="1"/>
    <col min="3" max="16384" width="9.140625" style="15"/>
  </cols>
  <sheetData>
    <row r="1" spans="1:3" ht="28.5" customHeight="1">
      <c r="A1" s="13" t="s">
        <v>2</v>
      </c>
      <c r="B1" s="14" t="s">
        <v>3</v>
      </c>
    </row>
    <row r="2" spans="1:3" ht="41.25" customHeight="1">
      <c r="A2" s="16" t="s">
        <v>0</v>
      </c>
      <c r="B2" s="17"/>
    </row>
    <row r="3" spans="1:3" ht="15.75">
      <c r="A3" s="16" t="s">
        <v>1</v>
      </c>
      <c r="B3" s="205"/>
    </row>
    <row r="4" spans="1:3" ht="15.75">
      <c r="A4" s="16" t="s">
        <v>4</v>
      </c>
      <c r="B4" s="296" t="s">
        <v>921</v>
      </c>
    </row>
    <row r="5" spans="1:3" ht="31.5">
      <c r="A5" s="18" t="s">
        <v>839</v>
      </c>
      <c r="B5" s="296" t="s">
        <v>850</v>
      </c>
    </row>
    <row r="6" spans="1:3" ht="47.25">
      <c r="A6" s="18" t="s">
        <v>828</v>
      </c>
      <c r="B6" s="19"/>
    </row>
    <row r="7" spans="1:3" ht="30">
      <c r="A7" s="20" t="s">
        <v>303</v>
      </c>
      <c r="B7" s="21" t="s">
        <v>872</v>
      </c>
    </row>
    <row r="8" spans="1:3">
      <c r="A8" s="22" t="s">
        <v>302</v>
      </c>
      <c r="B8" s="270" t="s">
        <v>616</v>
      </c>
      <c r="C8" s="65"/>
    </row>
    <row r="9" spans="1:3">
      <c r="A9" s="22" t="s">
        <v>301</v>
      </c>
      <c r="B9" s="271" t="s">
        <v>532</v>
      </c>
      <c r="C9" s="65"/>
    </row>
    <row r="10" spans="1:3">
      <c r="A10" s="22" t="s">
        <v>300</v>
      </c>
      <c r="B10" s="272" t="s">
        <v>615</v>
      </c>
      <c r="C10" s="65"/>
    </row>
    <row r="11" spans="1:3">
      <c r="A11" s="22" t="s">
        <v>299</v>
      </c>
      <c r="B11" s="273" t="s">
        <v>618</v>
      </c>
      <c r="C11" s="65"/>
    </row>
    <row r="12" spans="1:3">
      <c r="A12" s="22" t="s">
        <v>298</v>
      </c>
      <c r="B12" s="272" t="s">
        <v>610</v>
      </c>
      <c r="C12" s="65"/>
    </row>
    <row r="13" spans="1:3">
      <c r="A13" s="22" t="s">
        <v>297</v>
      </c>
      <c r="B13" s="274" t="s">
        <v>617</v>
      </c>
      <c r="C13" s="65"/>
    </row>
    <row r="14" spans="1:3">
      <c r="A14" s="22" t="s">
        <v>296</v>
      </c>
      <c r="B14" s="274" t="s">
        <v>645</v>
      </c>
      <c r="C14" s="65"/>
    </row>
    <row r="15" spans="1:3">
      <c r="A15" s="22" t="s">
        <v>295</v>
      </c>
      <c r="B15" s="272" t="s">
        <v>849</v>
      </c>
      <c r="C15" s="65"/>
    </row>
    <row r="16" spans="1:3">
      <c r="A16" s="22" t="s">
        <v>294</v>
      </c>
      <c r="B16" s="274" t="s">
        <v>510</v>
      </c>
      <c r="C16" s="65"/>
    </row>
    <row r="17" spans="1:3">
      <c r="A17" s="22" t="s">
        <v>293</v>
      </c>
      <c r="B17" s="272" t="s">
        <v>900</v>
      </c>
      <c r="C17" s="65"/>
    </row>
    <row r="18" spans="1:3">
      <c r="A18" s="22" t="s">
        <v>910</v>
      </c>
      <c r="B18" s="272" t="s">
        <v>901</v>
      </c>
      <c r="C18" s="65"/>
    </row>
    <row r="19" spans="1:3">
      <c r="A19" s="22" t="s">
        <v>911</v>
      </c>
      <c r="B19" s="272" t="s">
        <v>869</v>
      </c>
      <c r="C19" s="65"/>
    </row>
    <row r="20" spans="1:3">
      <c r="A20" s="22" t="s">
        <v>642</v>
      </c>
      <c r="B20" s="275" t="s">
        <v>870</v>
      </c>
      <c r="C20" s="65"/>
    </row>
    <row r="21" spans="1:3">
      <c r="A21" s="22" t="s">
        <v>643</v>
      </c>
      <c r="B21" s="275" t="s">
        <v>1035</v>
      </c>
      <c r="C21" s="65"/>
    </row>
    <row r="22" spans="1:3">
      <c r="A22" s="22" t="s">
        <v>644</v>
      </c>
      <c r="B22" s="275" t="s">
        <v>1036</v>
      </c>
      <c r="C22" s="65"/>
    </row>
    <row r="23" spans="1:3">
      <c r="A23" s="22" t="s">
        <v>814</v>
      </c>
      <c r="B23" s="275" t="s">
        <v>1037</v>
      </c>
      <c r="C23" s="65"/>
    </row>
    <row r="24" spans="1:3">
      <c r="A24" s="22" t="s">
        <v>815</v>
      </c>
      <c r="B24" s="275" t="s">
        <v>1042</v>
      </c>
      <c r="C24" s="65"/>
    </row>
    <row r="25" spans="1:3">
      <c r="A25" s="22" t="s">
        <v>816</v>
      </c>
      <c r="B25" s="275" t="s">
        <v>803</v>
      </c>
      <c r="C25" s="65"/>
    </row>
    <row r="26" spans="1:3">
      <c r="A26" s="22" t="s">
        <v>848</v>
      </c>
      <c r="B26" s="272" t="s">
        <v>804</v>
      </c>
      <c r="C26" s="65"/>
    </row>
    <row r="27" spans="1:3">
      <c r="A27" s="22" t="s">
        <v>817</v>
      </c>
      <c r="B27" s="272" t="s">
        <v>1038</v>
      </c>
      <c r="C27" s="65"/>
    </row>
    <row r="28" spans="1:3" ht="54.75" customHeight="1">
      <c r="A28" s="22" t="s">
        <v>818</v>
      </c>
      <c r="B28" s="276" t="s">
        <v>508</v>
      </c>
      <c r="C28" s="65"/>
    </row>
    <row r="29" spans="1:3" ht="36" customHeight="1">
      <c r="A29" s="22" t="s">
        <v>830</v>
      </c>
      <c r="B29" s="277" t="s">
        <v>364</v>
      </c>
      <c r="C29" s="65"/>
    </row>
    <row r="30" spans="1:3">
      <c r="A30" s="22" t="s">
        <v>835</v>
      </c>
      <c r="B30" s="271" t="s">
        <v>554</v>
      </c>
      <c r="C30" s="65"/>
    </row>
    <row r="31" spans="1:3">
      <c r="A31" s="22" t="s">
        <v>837</v>
      </c>
      <c r="B31" s="278" t="s">
        <v>555</v>
      </c>
      <c r="C31" s="65"/>
    </row>
    <row r="32" spans="1:3">
      <c r="A32" s="22" t="s">
        <v>838</v>
      </c>
      <c r="B32" s="279" t="s">
        <v>556</v>
      </c>
      <c r="C32" s="65"/>
    </row>
    <row r="33" spans="1:3">
      <c r="A33" s="22" t="s">
        <v>1044</v>
      </c>
      <c r="B33" s="280" t="s">
        <v>619</v>
      </c>
      <c r="C33" s="65"/>
    </row>
    <row r="34" spans="1:3" ht="177.6" customHeight="1">
      <c r="A34" s="23"/>
      <c r="B34" s="24" t="s">
        <v>851</v>
      </c>
    </row>
  </sheetData>
  <sheetProtection algorithmName="SHA-512" hashValue="NouMTlRDafPYCKigS3c9xHFSbwiepn+4k9dfsNem6vf2P4vUITgRtqpBcpmQ2o0YejGFupkeMyUgrhjSwEUD4w==" saltValue="AbuBN5pHfgZ4TV6uZvrVkg==" spinCount="100000" sheet="1" objects="1" scenarios="1" formatRows="0"/>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13" location="Trwałość!A1" tooltip="Przejdź do zakładki" display="Trwałość projektu" xr:uid="{E8B43166-AECB-4DD3-B01C-49C43844A661}"/>
    <hyperlink ref="B29" location="'Formularz pomocy de minimis'!A1" tooltip="Przejdź do zakładki" display="Formularz informacji przedstawianych przy ubieganiu się o pomoc de minimis " xr:uid="{11803251-9AAB-4241-9BF5-695CC4C6A9AC}"/>
    <hyperlink ref="B16" location="Wykonalność!A1" tooltip="Przejdź do zakładki" display="Wykonalność" xr:uid="{2C5AAAB7-64FF-4CBB-A006-29F87A3BCFCE}"/>
    <hyperlink ref="B9" location="'Rachunek bankowy'!A1" tooltip="Przejdź do zakładki" display="Rachunek bankowy" xr:uid="{7BAD313D-2B97-4BE4-83C6-DFCB3DAEE44F}"/>
    <hyperlink ref="B10" location="Zaliczki!A1" tooltip="Przejdź do zakładki" display="Deklaracja dot. zaliczek" xr:uid="{8230927E-BD1B-44E0-B822-CAF008926BB1}"/>
    <hyperlink ref="B30" location="'Pomoc de minimis'!A1" tooltip="Przejdź do zakładki" display="Pomoc de minimis" xr:uid="{925415D4-C3F7-4368-9402-E2CE13C4EA45}"/>
    <hyperlink ref="B11" location="'Podatek VAT'!A1" tooltip="Przejdź do zakładki" display="Podatek VAT" xr:uid="{AF4B60D5-BD4F-4BCC-9969-F99EF6C75AC0}"/>
    <hyperlink ref="B12" location="'Rozpoczęcie projektu'!A1" tooltip="Przejdź do zakładki" display="Rozpoczęcie projektu" xr:uid="{DA925896-1242-44B5-9E56-654956669C4A}"/>
    <hyperlink ref="B17" location="'Specyfikacja B+R wnioskodawca'!A1" tooltip="Przejdź do zakładki" display="Specyfikacja B+R wnioskodawca" xr:uid="{CEDE39B5-9136-4D3A-85E8-36DC457C42D3}"/>
    <hyperlink ref="B31" location="'Kumulacja pomocy'!A1" tooltip="Przejdź do zakładki" display="Kumulacja pomocy" xr:uid="{C2DC4140-0889-4D03-849B-45AC8FE0A49B}"/>
    <hyperlink ref="B32" location="'Tajemnica przedsiębiorstwa'!A1" tooltip="Przejdź do zakładki" display="Tajemnica przedsiębiorstwa" xr:uid="{67DEBDAB-F465-47E8-9B83-95378EA586E1}"/>
    <hyperlink ref="B8" location="'Lokalizacja projektu'!A1" tooltip="Przejdź do zakładki" display="Miejsce realizcji projektu" xr:uid="{B5682291-10F9-49FE-99C3-DE31E380DFD0}"/>
    <hyperlink ref="B28" location="'Formularz pomocy innej'!A1" tooltip="Przejdź do zakładki" display="Formularz informacji przedstawianych przy ubieganiu się o pomoc inną niż pomoc w rolnictwie lub rybołówstwie, pomoc de minimis lub pomoc de minimis w rolnictwie lub rybołówstwie " xr:uid="{93AAFEB8-84BE-43E7-80C0-523F430FDFAF}"/>
    <hyperlink ref="B14" location="'Zasady horyzontalne'!A1" tooltip="Przejdź do zakładki" display="Zasady horyzontalne" xr:uid="{FC8659F8-57BA-49BC-BE37-C7B6F9FB3708}"/>
    <hyperlink ref="B18" location="'Specyfikacja B+R partner'!A1" display="Specyfikacja B+R partner" xr:uid="{804C8C5B-2BAF-4287-91F2-E380CDD0CB19}"/>
    <hyperlink ref="B33" location="Oświadczenia!A1" display="Oświadczenia" xr:uid="{D91F06A4-44FA-4FF2-A032-14D10BDA4C4A}"/>
    <hyperlink ref="B15" location="Środowisko!A1" display="Środowisko " xr:uid="{44A3095F-CEFB-46E3-96A9-DCBAB4A1BFCB}"/>
    <hyperlink ref="B19" location="'Koszty pośrednie wnioskodawca'!A1" tooltip="Przejdź do zakładki" display="Koszty pośrednie wnioskodawca" xr:uid="{9A6F8744-2966-49CC-A1F3-349F8F6AE405}"/>
    <hyperlink ref="B20" location="'Koszty pośrednie partner'!A1" display="Koszty pośrednie partner" xr:uid="{759E30C4-305D-43F7-B8A5-6BDC58FEE046}"/>
    <hyperlink ref="B21" location="'Specyfikacja wdrożenie'!A1" display="Specyfikacja wdrożenie" xr:uid="{E7BF125A-DBD6-415E-99D9-61DD2FA5BC21}"/>
    <hyperlink ref="B22" location="'Własność intelektualna'!A1" display="Własność intelektualna" xr:uid="{F59FFF37-EEC8-4236-B0BF-68FFA57D017A}"/>
    <hyperlink ref="B23" location="'Inwestycja początkowa'!A1" display="Inwestycja początkowa" xr:uid="{4D2DD19C-21D9-44D6-BE40-37CCC198FEA4}"/>
    <hyperlink ref="B25" location="RSI!A1" display="RSI" xr:uid="{DFA3E52C-93A7-45ED-B52F-E4A534596AA4}"/>
    <hyperlink ref="B26" location="Komplementarność!A1" display="Komplementarność" xr:uid="{3E1A788D-F69B-4DDD-8BF2-1C1C7015DA75}"/>
    <hyperlink ref="B27" location="'Współpraca i wyniki'!A1" display="Współpraca i wyniki" xr:uid="{1B8864FD-D85B-4596-AB5C-B1FA350EB2E0}"/>
    <hyperlink ref="B24" location="Innowacyjność!A1" display="Innowacyjność" xr:uid="{1DA7005A-D9F0-4899-A7FC-C5DC27E0FD9B}"/>
  </hyperlinks>
  <pageMargins left="0.7" right="0.7" top="0.75" bottom="0.75" header="0.3" footer="0.3"/>
  <pageSetup paperSize="9" scale="88" fitToWidth="0" orientation="portrait" r:id="rId1"/>
  <headerFooter>
    <oddHeader>&amp;R&amp;"Arial,Normalny"&amp;12Załącznik nr  I.1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4A7F-B241-41F3-8ABE-51494F4FB640}">
  <sheetPr>
    <pageSetUpPr fitToPage="1"/>
  </sheetPr>
  <dimension ref="A1:A4"/>
  <sheetViews>
    <sheetView zoomScaleNormal="100" workbookViewId="0">
      <selection activeCell="A4" sqref="A4"/>
    </sheetView>
  </sheetViews>
  <sheetFormatPr defaultColWidth="9.140625" defaultRowHeight="15"/>
  <cols>
    <col min="1" max="1" width="185.85546875" style="3" customWidth="1"/>
    <col min="2" max="16384" width="9.140625" style="3"/>
  </cols>
  <sheetData>
    <row r="1" spans="1:1" s="4" customFormat="1" ht="25.5" customHeight="1">
      <c r="A1" s="46" t="s">
        <v>510</v>
      </c>
    </row>
    <row r="2" spans="1:1" ht="27" customHeight="1">
      <c r="A2" s="47" t="s">
        <v>511</v>
      </c>
    </row>
    <row r="3" spans="1:1" ht="64.5" customHeight="1">
      <c r="A3" s="117" t="s">
        <v>953</v>
      </c>
    </row>
    <row r="4" spans="1:1" ht="102" customHeight="1">
      <c r="A4" s="304"/>
    </row>
  </sheetData>
  <sheetProtection algorithmName="SHA-512" hashValue="fVArrCxZp8VE1DTAh4L/suVIwipvVK1VG5f1CypfKjl5FrmAsNMRAVE/NCA81RY7rOaUuOEig0nqqMrsXRr/cg==" saltValue="2/AforqKr+vghCgPa87hhw==" spinCount="100000" sheet="1" formatRows="0"/>
  <dataValidations count="1">
    <dataValidation type="textLength" showInputMessage="1" showErrorMessage="1" error="pole nie może pozostać puste" prompt="Należy uzupełnić zgodnie z powyższą instrukcją" sqref="A4" xr:uid="{23404885-2ED1-462C-B1AA-B8F1D6B5B810}">
      <formula1>1</formula1>
      <formula2>100000</formula2>
    </dataValidation>
  </dataValidations>
  <pageMargins left="0.7" right="0.7" top="0.75" bottom="0.75" header="0.3" footer="0.3"/>
  <pageSetup paperSize="9" scale="70" orientation="landscape" verticalDpi="0"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B623-FF96-4897-B92B-76E70284D922}">
  <sheetPr>
    <pageSetUpPr fitToPage="1"/>
  </sheetPr>
  <dimension ref="A1:N41"/>
  <sheetViews>
    <sheetView topLeftCell="A5" zoomScale="60" zoomScaleNormal="60" workbookViewId="0">
      <selection activeCell="J14" sqref="J14"/>
    </sheetView>
  </sheetViews>
  <sheetFormatPr defaultColWidth="9.140625" defaultRowHeight="15"/>
  <cols>
    <col min="1" max="1" width="6.42578125" style="3" customWidth="1"/>
    <col min="2" max="2" width="38.5703125" style="3" customWidth="1"/>
    <col min="3" max="3" width="26.7109375" style="3" customWidth="1"/>
    <col min="4" max="4" width="54.42578125" style="3" customWidth="1"/>
    <col min="5" max="5" width="23.28515625" style="3" customWidth="1"/>
    <col min="6" max="6" width="18.7109375" style="3" customWidth="1"/>
    <col min="7" max="7" width="81.85546875" style="3" customWidth="1"/>
    <col min="8" max="8" width="26" style="3" customWidth="1"/>
    <col min="9" max="9" width="18.42578125" style="3" customWidth="1"/>
    <col min="10" max="10" width="26.7109375" style="3" customWidth="1"/>
    <col min="11" max="11" width="31.85546875" style="3" customWidth="1"/>
    <col min="12" max="13" width="26.7109375" style="3" customWidth="1"/>
    <col min="14" max="14" width="77.5703125" style="3" customWidth="1"/>
    <col min="15" max="16384" width="9.140625" style="3"/>
  </cols>
  <sheetData>
    <row r="1" spans="1:14" ht="20.25" customHeight="1">
      <c r="A1" s="355" t="s">
        <v>880</v>
      </c>
      <c r="B1" s="355"/>
      <c r="C1" s="355"/>
      <c r="D1" s="355"/>
      <c r="E1" s="355"/>
      <c r="F1" s="355"/>
      <c r="G1" s="355"/>
      <c r="H1" s="355"/>
      <c r="I1" s="355"/>
      <c r="J1" s="355"/>
      <c r="K1" s="355"/>
      <c r="L1" s="355"/>
      <c r="M1" s="355"/>
      <c r="N1" s="99"/>
    </row>
    <row r="2" spans="1:14" ht="15.75">
      <c r="A2" s="352" t="s">
        <v>888</v>
      </c>
      <c r="B2" s="353"/>
      <c r="C2" s="353"/>
      <c r="D2" s="353"/>
      <c r="E2" s="353"/>
      <c r="F2" s="353"/>
      <c r="G2" s="353"/>
      <c r="H2" s="353"/>
      <c r="I2" s="353"/>
      <c r="J2" s="353"/>
      <c r="K2" s="353"/>
      <c r="L2" s="353"/>
      <c r="M2" s="354"/>
      <c r="N2" s="99"/>
    </row>
    <row r="3" spans="1:14" ht="409.5" customHeight="1">
      <c r="A3" s="356" t="s">
        <v>1034</v>
      </c>
      <c r="B3" s="357"/>
      <c r="C3" s="357"/>
      <c r="D3" s="357"/>
      <c r="E3" s="357"/>
      <c r="F3" s="357"/>
      <c r="G3" s="357"/>
      <c r="H3" s="357"/>
      <c r="I3" s="357"/>
      <c r="J3" s="357"/>
      <c r="K3" s="357"/>
      <c r="L3" s="357"/>
      <c r="M3" s="357"/>
      <c r="N3" s="133"/>
    </row>
    <row r="4" spans="1:14" ht="36.75" customHeight="1">
      <c r="A4" s="122" t="s">
        <v>303</v>
      </c>
      <c r="B4" s="122" t="s">
        <v>518</v>
      </c>
      <c r="C4" s="122" t="s">
        <v>819</v>
      </c>
      <c r="D4" s="122" t="s">
        <v>666</v>
      </c>
      <c r="E4" s="122" t="s">
        <v>519</v>
      </c>
      <c r="F4" s="122" t="s">
        <v>520</v>
      </c>
      <c r="G4" s="122" t="s">
        <v>521</v>
      </c>
      <c r="H4" s="122" t="s">
        <v>858</v>
      </c>
      <c r="I4" s="122" t="s">
        <v>857</v>
      </c>
      <c r="J4" s="122" t="s">
        <v>856</v>
      </c>
      <c r="K4" s="122" t="s">
        <v>859</v>
      </c>
      <c r="L4" s="122" t="s">
        <v>860</v>
      </c>
      <c r="M4" s="122" t="s">
        <v>861</v>
      </c>
    </row>
    <row r="5" spans="1:14" ht="409.5" customHeight="1">
      <c r="A5" s="74"/>
      <c r="B5" s="96" t="s">
        <v>1002</v>
      </c>
      <c r="C5" s="38" t="s">
        <v>1001</v>
      </c>
      <c r="D5" s="38" t="s">
        <v>1020</v>
      </c>
      <c r="E5" s="97" t="s">
        <v>1019</v>
      </c>
      <c r="F5" s="98" t="s">
        <v>824</v>
      </c>
      <c r="G5" s="39" t="s">
        <v>1031</v>
      </c>
      <c r="H5" s="123" t="s">
        <v>862</v>
      </c>
      <c r="I5" s="123" t="s">
        <v>1022</v>
      </c>
      <c r="J5" s="121" t="s">
        <v>1023</v>
      </c>
      <c r="K5" s="121" t="s">
        <v>1024</v>
      </c>
      <c r="L5" s="121" t="s">
        <v>1026</v>
      </c>
      <c r="M5" s="121" t="s">
        <v>1025</v>
      </c>
    </row>
    <row r="6" spans="1:14" ht="15.75">
      <c r="A6" s="283">
        <v>1</v>
      </c>
      <c r="B6" s="283"/>
      <c r="C6" s="283"/>
      <c r="D6" s="283"/>
      <c r="E6" s="283"/>
      <c r="F6" s="283"/>
      <c r="G6" s="283"/>
      <c r="H6" s="284"/>
      <c r="I6" s="284"/>
      <c r="J6" s="307">
        <f>IF(I6="ZW/ND",H6,ROUNDDOWN($H6*(1+($I6/100)),2))</f>
        <v>0</v>
      </c>
      <c r="K6" s="285"/>
      <c r="L6" s="285"/>
      <c r="M6" s="307">
        <f>ROUNDDOWN((Tabela930[[#This Row],[Wydatki kwalifikowalne  zł]]*Tabela930[[#This Row],[% poziom wsparcia]]/100),2)</f>
        <v>0</v>
      </c>
    </row>
    <row r="7" spans="1:14" ht="15.75">
      <c r="A7" s="283">
        <v>2</v>
      </c>
      <c r="B7" s="283"/>
      <c r="C7" s="283"/>
      <c r="D7" s="283"/>
      <c r="E7" s="283"/>
      <c r="F7" s="283"/>
      <c r="G7" s="283"/>
      <c r="H7" s="284"/>
      <c r="I7" s="284"/>
      <c r="J7" s="307">
        <f t="shared" ref="J7:J35" si="0">IF(I7="ZW/ND",H7,ROUNDDOWN($H7*(1+($I7/100)),2))</f>
        <v>0</v>
      </c>
      <c r="K7" s="285"/>
      <c r="L7" s="285"/>
      <c r="M7" s="307">
        <f>ROUNDDOWN((Tabela930[[#This Row],[Wydatki kwalifikowalne  zł]]*Tabela930[[#This Row],[% poziom wsparcia]]/100),2)</f>
        <v>0</v>
      </c>
    </row>
    <row r="8" spans="1:14" ht="15.75">
      <c r="A8" s="283">
        <v>3</v>
      </c>
      <c r="B8" s="283"/>
      <c r="C8" s="283"/>
      <c r="D8" s="283"/>
      <c r="E8" s="283"/>
      <c r="F8" s="283"/>
      <c r="G8" s="283"/>
      <c r="H8" s="284"/>
      <c r="I8" s="284"/>
      <c r="J8" s="307">
        <f t="shared" si="0"/>
        <v>0</v>
      </c>
      <c r="K8" s="285"/>
      <c r="L8" s="285"/>
      <c r="M8" s="307">
        <f>ROUNDDOWN((Tabela930[[#This Row],[Wydatki kwalifikowalne  zł]]*Tabela930[[#This Row],[% poziom wsparcia]]/100),2)</f>
        <v>0</v>
      </c>
    </row>
    <row r="9" spans="1:14" ht="15.75">
      <c r="A9" s="283">
        <v>4</v>
      </c>
      <c r="B9" s="283"/>
      <c r="C9" s="283"/>
      <c r="D9" s="283"/>
      <c r="E9" s="283"/>
      <c r="F9" s="283"/>
      <c r="G9" s="283"/>
      <c r="H9" s="284"/>
      <c r="I9" s="284"/>
      <c r="J9" s="307">
        <f t="shared" si="0"/>
        <v>0</v>
      </c>
      <c r="K9" s="285"/>
      <c r="L9" s="285"/>
      <c r="M9" s="307">
        <f>ROUNDDOWN((Tabela930[[#This Row],[Wydatki kwalifikowalne  zł]]*Tabela930[[#This Row],[% poziom wsparcia]]/100),2)</f>
        <v>0</v>
      </c>
    </row>
    <row r="10" spans="1:14" ht="15.75">
      <c r="A10" s="283">
        <v>5</v>
      </c>
      <c r="B10" s="283"/>
      <c r="C10" s="283"/>
      <c r="D10" s="283"/>
      <c r="E10" s="283"/>
      <c r="F10" s="283"/>
      <c r="G10" s="283"/>
      <c r="H10" s="284"/>
      <c r="I10" s="284"/>
      <c r="J10" s="307">
        <f t="shared" si="0"/>
        <v>0</v>
      </c>
      <c r="K10" s="285"/>
      <c r="L10" s="285"/>
      <c r="M10" s="307">
        <f>ROUNDDOWN((Tabela930[[#This Row],[Wydatki kwalifikowalne  zł]]*Tabela930[[#This Row],[% poziom wsparcia]]/100),2)</f>
        <v>0</v>
      </c>
    </row>
    <row r="11" spans="1:14" ht="15.75">
      <c r="A11" s="283">
        <v>6</v>
      </c>
      <c r="B11" s="283"/>
      <c r="C11" s="283"/>
      <c r="D11" s="283"/>
      <c r="E11" s="283"/>
      <c r="F11" s="283"/>
      <c r="G11" s="283"/>
      <c r="H11" s="284"/>
      <c r="I11" s="284"/>
      <c r="J11" s="307">
        <f t="shared" si="0"/>
        <v>0</v>
      </c>
      <c r="K11" s="285"/>
      <c r="L11" s="285"/>
      <c r="M11" s="307">
        <f>ROUNDDOWN((Tabela930[[#This Row],[Wydatki kwalifikowalne  zł]]*Tabela930[[#This Row],[% poziom wsparcia]]/100),2)</f>
        <v>0</v>
      </c>
    </row>
    <row r="12" spans="1:14" ht="15.75">
      <c r="A12" s="283">
        <v>7</v>
      </c>
      <c r="B12" s="283"/>
      <c r="C12" s="283"/>
      <c r="D12" s="283"/>
      <c r="E12" s="283"/>
      <c r="F12" s="283"/>
      <c r="G12" s="283"/>
      <c r="H12" s="284"/>
      <c r="I12" s="284"/>
      <c r="J12" s="307">
        <f t="shared" si="0"/>
        <v>0</v>
      </c>
      <c r="K12" s="285"/>
      <c r="L12" s="285"/>
      <c r="M12" s="307">
        <f>ROUNDDOWN((Tabela930[[#This Row],[Wydatki kwalifikowalne  zł]]*Tabela930[[#This Row],[% poziom wsparcia]]/100),2)</f>
        <v>0</v>
      </c>
    </row>
    <row r="13" spans="1:14" ht="15.75">
      <c r="A13" s="283">
        <v>8</v>
      </c>
      <c r="B13" s="283"/>
      <c r="C13" s="283"/>
      <c r="D13" s="283"/>
      <c r="E13" s="283"/>
      <c r="F13" s="283"/>
      <c r="G13" s="283"/>
      <c r="H13" s="284"/>
      <c r="I13" s="284"/>
      <c r="J13" s="307">
        <f t="shared" si="0"/>
        <v>0</v>
      </c>
      <c r="K13" s="285"/>
      <c r="L13" s="285"/>
      <c r="M13" s="307">
        <f>ROUNDDOWN((Tabela930[[#This Row],[Wydatki kwalifikowalne  zł]]*Tabela930[[#This Row],[% poziom wsparcia]]/100),2)</f>
        <v>0</v>
      </c>
    </row>
    <row r="14" spans="1:14" ht="15.75">
      <c r="A14" s="283">
        <v>9</v>
      </c>
      <c r="B14" s="283"/>
      <c r="C14" s="283"/>
      <c r="D14" s="283"/>
      <c r="E14" s="283"/>
      <c r="F14" s="283"/>
      <c r="G14" s="283"/>
      <c r="H14" s="284"/>
      <c r="I14" s="284"/>
      <c r="J14" s="307">
        <f t="shared" si="0"/>
        <v>0</v>
      </c>
      <c r="K14" s="285"/>
      <c r="L14" s="285"/>
      <c r="M14" s="307">
        <f>ROUNDDOWN((Tabela930[[#This Row],[Wydatki kwalifikowalne  zł]]*Tabela930[[#This Row],[% poziom wsparcia]]/100),2)</f>
        <v>0</v>
      </c>
    </row>
    <row r="15" spans="1:14" ht="15.75">
      <c r="A15" s="283">
        <v>10</v>
      </c>
      <c r="B15" s="283"/>
      <c r="C15" s="283"/>
      <c r="D15" s="283"/>
      <c r="E15" s="283"/>
      <c r="F15" s="283"/>
      <c r="G15" s="283"/>
      <c r="H15" s="284"/>
      <c r="I15" s="284"/>
      <c r="J15" s="307">
        <f t="shared" si="0"/>
        <v>0</v>
      </c>
      <c r="K15" s="285"/>
      <c r="L15" s="285"/>
      <c r="M15" s="307">
        <f>ROUNDDOWN((Tabela930[[#This Row],[Wydatki kwalifikowalne  zł]]*Tabela930[[#This Row],[% poziom wsparcia]]/100),2)</f>
        <v>0</v>
      </c>
    </row>
    <row r="16" spans="1:14" ht="15.75">
      <c r="A16" s="283">
        <v>11</v>
      </c>
      <c r="B16" s="283"/>
      <c r="C16" s="283"/>
      <c r="D16" s="283"/>
      <c r="E16" s="283"/>
      <c r="F16" s="283"/>
      <c r="G16" s="283"/>
      <c r="H16" s="284"/>
      <c r="I16" s="284"/>
      <c r="J16" s="307">
        <f t="shared" si="0"/>
        <v>0</v>
      </c>
      <c r="K16" s="285"/>
      <c r="L16" s="285"/>
      <c r="M16" s="307">
        <f>ROUNDDOWN((Tabela930[[#This Row],[Wydatki kwalifikowalne  zł]]*Tabela930[[#This Row],[% poziom wsparcia]]/100),2)</f>
        <v>0</v>
      </c>
    </row>
    <row r="17" spans="1:13" ht="15.75">
      <c r="A17" s="283">
        <v>12</v>
      </c>
      <c r="B17" s="283"/>
      <c r="C17" s="283"/>
      <c r="D17" s="283"/>
      <c r="E17" s="283"/>
      <c r="F17" s="283"/>
      <c r="G17" s="283"/>
      <c r="H17" s="284"/>
      <c r="I17" s="284"/>
      <c r="J17" s="307">
        <f t="shared" si="0"/>
        <v>0</v>
      </c>
      <c r="K17" s="285"/>
      <c r="L17" s="285"/>
      <c r="M17" s="307">
        <f>ROUNDDOWN((Tabela930[[#This Row],[Wydatki kwalifikowalne  zł]]*Tabela930[[#This Row],[% poziom wsparcia]]/100),2)</f>
        <v>0</v>
      </c>
    </row>
    <row r="18" spans="1:13" ht="15.75">
      <c r="A18" s="283">
        <v>13</v>
      </c>
      <c r="B18" s="283"/>
      <c r="C18" s="283"/>
      <c r="D18" s="283"/>
      <c r="E18" s="283"/>
      <c r="F18" s="283"/>
      <c r="G18" s="283"/>
      <c r="H18" s="284"/>
      <c r="I18" s="284"/>
      <c r="J18" s="307">
        <f t="shared" si="0"/>
        <v>0</v>
      </c>
      <c r="K18" s="285"/>
      <c r="L18" s="285"/>
      <c r="M18" s="307">
        <f>ROUNDDOWN((Tabela930[[#This Row],[Wydatki kwalifikowalne  zł]]*Tabela930[[#This Row],[% poziom wsparcia]]/100),2)</f>
        <v>0</v>
      </c>
    </row>
    <row r="19" spans="1:13" ht="15.75">
      <c r="A19" s="283">
        <v>14</v>
      </c>
      <c r="B19" s="283"/>
      <c r="C19" s="283"/>
      <c r="D19" s="283"/>
      <c r="E19" s="283"/>
      <c r="F19" s="283"/>
      <c r="G19" s="283"/>
      <c r="H19" s="284"/>
      <c r="I19" s="284"/>
      <c r="J19" s="307">
        <f t="shared" si="0"/>
        <v>0</v>
      </c>
      <c r="K19" s="285"/>
      <c r="L19" s="285"/>
      <c r="M19" s="307">
        <f>ROUNDDOWN((Tabela930[[#This Row],[Wydatki kwalifikowalne  zł]]*Tabela930[[#This Row],[% poziom wsparcia]]/100),2)</f>
        <v>0</v>
      </c>
    </row>
    <row r="20" spans="1:13" ht="15.75">
      <c r="A20" s="283">
        <v>15</v>
      </c>
      <c r="B20" s="283"/>
      <c r="C20" s="283"/>
      <c r="D20" s="283"/>
      <c r="E20" s="283"/>
      <c r="F20" s="283"/>
      <c r="G20" s="283"/>
      <c r="H20" s="284"/>
      <c r="I20" s="284"/>
      <c r="J20" s="307">
        <f t="shared" si="0"/>
        <v>0</v>
      </c>
      <c r="K20" s="285"/>
      <c r="L20" s="285"/>
      <c r="M20" s="307">
        <f>ROUNDDOWN((Tabela930[[#This Row],[Wydatki kwalifikowalne  zł]]*Tabela930[[#This Row],[% poziom wsparcia]]/100),2)</f>
        <v>0</v>
      </c>
    </row>
    <row r="21" spans="1:13" ht="15.75">
      <c r="A21" s="283">
        <v>16</v>
      </c>
      <c r="B21" s="283"/>
      <c r="C21" s="283"/>
      <c r="D21" s="283"/>
      <c r="E21" s="283"/>
      <c r="F21" s="283"/>
      <c r="G21" s="283"/>
      <c r="H21" s="284"/>
      <c r="I21" s="284"/>
      <c r="J21" s="307">
        <f t="shared" si="0"/>
        <v>0</v>
      </c>
      <c r="K21" s="285"/>
      <c r="L21" s="285"/>
      <c r="M21" s="307">
        <f>ROUNDDOWN((Tabela930[[#This Row],[Wydatki kwalifikowalne  zł]]*Tabela930[[#This Row],[% poziom wsparcia]]/100),2)</f>
        <v>0</v>
      </c>
    </row>
    <row r="22" spans="1:13" ht="15.75">
      <c r="A22" s="283">
        <v>17</v>
      </c>
      <c r="B22" s="283"/>
      <c r="C22" s="283"/>
      <c r="D22" s="283"/>
      <c r="E22" s="283"/>
      <c r="F22" s="283"/>
      <c r="G22" s="283"/>
      <c r="H22" s="284"/>
      <c r="I22" s="284"/>
      <c r="J22" s="307">
        <f t="shared" si="0"/>
        <v>0</v>
      </c>
      <c r="K22" s="285"/>
      <c r="L22" s="285"/>
      <c r="M22" s="307">
        <f>ROUNDDOWN((Tabela930[[#This Row],[Wydatki kwalifikowalne  zł]]*Tabela930[[#This Row],[% poziom wsparcia]]/100),2)</f>
        <v>0</v>
      </c>
    </row>
    <row r="23" spans="1:13" ht="15.75">
      <c r="A23" s="283">
        <v>18</v>
      </c>
      <c r="B23" s="283"/>
      <c r="C23" s="283"/>
      <c r="D23" s="283"/>
      <c r="E23" s="283"/>
      <c r="F23" s="283"/>
      <c r="G23" s="283"/>
      <c r="H23" s="284"/>
      <c r="I23" s="284"/>
      <c r="J23" s="307">
        <f t="shared" si="0"/>
        <v>0</v>
      </c>
      <c r="K23" s="285"/>
      <c r="L23" s="285"/>
      <c r="M23" s="307">
        <f>ROUNDDOWN((Tabela930[[#This Row],[Wydatki kwalifikowalne  zł]]*Tabela930[[#This Row],[% poziom wsparcia]]/100),2)</f>
        <v>0</v>
      </c>
    </row>
    <row r="24" spans="1:13" ht="15.75">
      <c r="A24" s="283">
        <v>19</v>
      </c>
      <c r="B24" s="283"/>
      <c r="C24" s="283"/>
      <c r="D24" s="283"/>
      <c r="E24" s="283"/>
      <c r="F24" s="283"/>
      <c r="G24" s="283"/>
      <c r="H24" s="284"/>
      <c r="I24" s="284"/>
      <c r="J24" s="307">
        <f t="shared" si="0"/>
        <v>0</v>
      </c>
      <c r="K24" s="285"/>
      <c r="L24" s="285"/>
      <c r="M24" s="307">
        <f>ROUNDDOWN((Tabela930[[#This Row],[Wydatki kwalifikowalne  zł]]*Tabela930[[#This Row],[% poziom wsparcia]]/100),2)</f>
        <v>0</v>
      </c>
    </row>
    <row r="25" spans="1:13" ht="15.75">
      <c r="A25" s="283">
        <v>20</v>
      </c>
      <c r="B25" s="283"/>
      <c r="C25" s="283"/>
      <c r="D25" s="283"/>
      <c r="E25" s="283"/>
      <c r="F25" s="283"/>
      <c r="G25" s="283"/>
      <c r="H25" s="284"/>
      <c r="I25" s="284"/>
      <c r="J25" s="307">
        <f t="shared" si="0"/>
        <v>0</v>
      </c>
      <c r="K25" s="285"/>
      <c r="L25" s="285"/>
      <c r="M25" s="307">
        <f>ROUNDDOWN((Tabela930[[#This Row],[Wydatki kwalifikowalne  zł]]*Tabela930[[#This Row],[% poziom wsparcia]]/100),2)</f>
        <v>0</v>
      </c>
    </row>
    <row r="26" spans="1:13" ht="15.75">
      <c r="A26" s="283">
        <v>21</v>
      </c>
      <c r="B26" s="283"/>
      <c r="C26" s="283"/>
      <c r="D26" s="283"/>
      <c r="E26" s="283"/>
      <c r="F26" s="283"/>
      <c r="G26" s="283"/>
      <c r="H26" s="284"/>
      <c r="I26" s="284"/>
      <c r="J26" s="307">
        <f t="shared" si="0"/>
        <v>0</v>
      </c>
      <c r="K26" s="285"/>
      <c r="L26" s="285"/>
      <c r="M26" s="307">
        <f>ROUNDDOWN((Tabela930[[#This Row],[Wydatki kwalifikowalne  zł]]*Tabela930[[#This Row],[% poziom wsparcia]]/100),2)</f>
        <v>0</v>
      </c>
    </row>
    <row r="27" spans="1:13" ht="15.75">
      <c r="A27" s="283">
        <v>22</v>
      </c>
      <c r="B27" s="283"/>
      <c r="C27" s="283"/>
      <c r="D27" s="283"/>
      <c r="E27" s="283"/>
      <c r="F27" s="283"/>
      <c r="G27" s="283"/>
      <c r="H27" s="284"/>
      <c r="I27" s="284"/>
      <c r="J27" s="307">
        <f t="shared" si="0"/>
        <v>0</v>
      </c>
      <c r="K27" s="285"/>
      <c r="L27" s="285"/>
      <c r="M27" s="307">
        <f>ROUNDDOWN((Tabela930[[#This Row],[Wydatki kwalifikowalne  zł]]*Tabela930[[#This Row],[% poziom wsparcia]]/100),2)</f>
        <v>0</v>
      </c>
    </row>
    <row r="28" spans="1:13" ht="15.75">
      <c r="A28" s="283">
        <v>23</v>
      </c>
      <c r="B28" s="283"/>
      <c r="C28" s="283"/>
      <c r="D28" s="283"/>
      <c r="E28" s="283"/>
      <c r="F28" s="283"/>
      <c r="G28" s="283"/>
      <c r="H28" s="284"/>
      <c r="I28" s="284"/>
      <c r="J28" s="307">
        <f t="shared" si="0"/>
        <v>0</v>
      </c>
      <c r="K28" s="285"/>
      <c r="L28" s="285"/>
      <c r="M28" s="307">
        <f>ROUNDDOWN((Tabela930[[#This Row],[Wydatki kwalifikowalne  zł]]*Tabela930[[#This Row],[% poziom wsparcia]]/100),2)</f>
        <v>0</v>
      </c>
    </row>
    <row r="29" spans="1:13" ht="15.75">
      <c r="A29" s="283">
        <v>24</v>
      </c>
      <c r="B29" s="283"/>
      <c r="C29" s="283"/>
      <c r="D29" s="283"/>
      <c r="E29" s="283"/>
      <c r="F29" s="283"/>
      <c r="G29" s="283"/>
      <c r="H29" s="284"/>
      <c r="I29" s="284"/>
      <c r="J29" s="307">
        <f t="shared" si="0"/>
        <v>0</v>
      </c>
      <c r="K29" s="285"/>
      <c r="L29" s="285"/>
      <c r="M29" s="307">
        <f>ROUNDDOWN((Tabela930[[#This Row],[Wydatki kwalifikowalne  zł]]*Tabela930[[#This Row],[% poziom wsparcia]]/100),2)</f>
        <v>0</v>
      </c>
    </row>
    <row r="30" spans="1:13" ht="15.75">
      <c r="A30" s="283">
        <v>25</v>
      </c>
      <c r="B30" s="283"/>
      <c r="C30" s="283"/>
      <c r="D30" s="283"/>
      <c r="E30" s="283"/>
      <c r="F30" s="283"/>
      <c r="G30" s="283"/>
      <c r="H30" s="284"/>
      <c r="I30" s="284"/>
      <c r="J30" s="307">
        <f t="shared" si="0"/>
        <v>0</v>
      </c>
      <c r="K30" s="285"/>
      <c r="L30" s="285"/>
      <c r="M30" s="307">
        <f>ROUNDDOWN((Tabela930[[#This Row],[Wydatki kwalifikowalne  zł]]*Tabela930[[#This Row],[% poziom wsparcia]]/100),2)</f>
        <v>0</v>
      </c>
    </row>
    <row r="31" spans="1:13" ht="15.75">
      <c r="A31" s="283">
        <v>26</v>
      </c>
      <c r="B31" s="283"/>
      <c r="C31" s="283"/>
      <c r="D31" s="283"/>
      <c r="E31" s="283"/>
      <c r="F31" s="283"/>
      <c r="G31" s="283"/>
      <c r="H31" s="284"/>
      <c r="I31" s="284"/>
      <c r="J31" s="307">
        <f t="shared" si="0"/>
        <v>0</v>
      </c>
      <c r="K31" s="285"/>
      <c r="L31" s="285"/>
      <c r="M31" s="307">
        <f>ROUNDDOWN((Tabela930[[#This Row],[Wydatki kwalifikowalne  zł]]*Tabela930[[#This Row],[% poziom wsparcia]]/100),2)</f>
        <v>0</v>
      </c>
    </row>
    <row r="32" spans="1:13" ht="15.75">
      <c r="A32" s="283">
        <v>27</v>
      </c>
      <c r="B32" s="283"/>
      <c r="C32" s="283"/>
      <c r="D32" s="283"/>
      <c r="E32" s="283"/>
      <c r="F32" s="283"/>
      <c r="G32" s="283"/>
      <c r="H32" s="284"/>
      <c r="I32" s="284"/>
      <c r="J32" s="307">
        <f t="shared" si="0"/>
        <v>0</v>
      </c>
      <c r="K32" s="285"/>
      <c r="L32" s="285"/>
      <c r="M32" s="307">
        <f>ROUNDDOWN((Tabela930[[#This Row],[Wydatki kwalifikowalne  zł]]*Tabela930[[#This Row],[% poziom wsparcia]]/100),2)</f>
        <v>0</v>
      </c>
    </row>
    <row r="33" spans="1:13" ht="15.75">
      <c r="A33" s="283">
        <v>28</v>
      </c>
      <c r="B33" s="283"/>
      <c r="C33" s="283"/>
      <c r="D33" s="283"/>
      <c r="E33" s="283"/>
      <c r="F33" s="283"/>
      <c r="G33" s="283"/>
      <c r="H33" s="284"/>
      <c r="I33" s="284"/>
      <c r="J33" s="307">
        <f t="shared" si="0"/>
        <v>0</v>
      </c>
      <c r="K33" s="285"/>
      <c r="L33" s="285"/>
      <c r="M33" s="307">
        <f>ROUNDDOWN((Tabela930[[#This Row],[Wydatki kwalifikowalne  zł]]*Tabela930[[#This Row],[% poziom wsparcia]]/100),2)</f>
        <v>0</v>
      </c>
    </row>
    <row r="34" spans="1:13" ht="15.75">
      <c r="A34" s="283">
        <v>29</v>
      </c>
      <c r="B34" s="283"/>
      <c r="C34" s="283"/>
      <c r="D34" s="283"/>
      <c r="E34" s="283"/>
      <c r="F34" s="283"/>
      <c r="G34" s="283"/>
      <c r="H34" s="284"/>
      <c r="I34" s="284"/>
      <c r="J34" s="307">
        <f t="shared" si="0"/>
        <v>0</v>
      </c>
      <c r="K34" s="285"/>
      <c r="L34" s="285"/>
      <c r="M34" s="307">
        <f>ROUNDDOWN((Tabela930[[#This Row],[Wydatki kwalifikowalne  zł]]*Tabela930[[#This Row],[% poziom wsparcia]]/100),2)</f>
        <v>0</v>
      </c>
    </row>
    <row r="35" spans="1:13" ht="15.75">
      <c r="A35" s="283">
        <v>30</v>
      </c>
      <c r="B35" s="283"/>
      <c r="C35" s="283"/>
      <c r="D35" s="283"/>
      <c r="E35" s="283"/>
      <c r="F35" s="283"/>
      <c r="G35" s="283"/>
      <c r="H35" s="284"/>
      <c r="I35" s="284"/>
      <c r="J35" s="307">
        <f t="shared" si="0"/>
        <v>0</v>
      </c>
      <c r="K35" s="286"/>
      <c r="L35" s="286"/>
      <c r="M35" s="307">
        <f>ROUNDDOWN((Tabela930[[#This Row],[Wydatki kwalifikowalne  zł]]*Tabela930[[#This Row],[% poziom wsparcia]]/100),2)</f>
        <v>0</v>
      </c>
    </row>
    <row r="36" spans="1:13" ht="15.75" thickBot="1">
      <c r="E36" s="124"/>
      <c r="F36" s="124"/>
      <c r="G36" s="124"/>
      <c r="H36" s="124"/>
      <c r="I36" s="124"/>
      <c r="J36" s="124"/>
      <c r="K36" s="124"/>
      <c r="L36" s="124"/>
      <c r="M36" s="124"/>
    </row>
    <row r="37" spans="1:13" ht="39.75" customHeight="1" thickBot="1">
      <c r="G37" s="314" t="s">
        <v>866</v>
      </c>
      <c r="H37" s="315">
        <f>SUMIFS($H$6:$H$35,$C$6:$C$35,"Badania przemysłowe")</f>
        <v>0</v>
      </c>
      <c r="I37" s="316"/>
      <c r="J37" s="315">
        <f>SUMIFS($J$6:$J$35,$C$6:$C$35,"Badania przemysłowe")</f>
        <v>0</v>
      </c>
      <c r="K37" s="315">
        <f>SUMIFS($K$6:$K$35,$C$6:$C$35,"Badania przemysłowe")</f>
        <v>0</v>
      </c>
      <c r="L37" s="316"/>
      <c r="M37" s="317">
        <f>SUMIFS($M$6:$M$35,$C$6:$C$35,"Badania przemysłowe")</f>
        <v>0</v>
      </c>
    </row>
    <row r="38" spans="1:13" ht="39.75" customHeight="1" thickBot="1">
      <c r="G38" s="318" t="s">
        <v>867</v>
      </c>
      <c r="H38" s="315">
        <f>SUMIFS($H$6:$H$35,$C$6:$C$35,"Eksperymentalne prace rozwojowe")</f>
        <v>0</v>
      </c>
      <c r="I38" s="319"/>
      <c r="J38" s="320">
        <f>SUMIFS($J$6:$J$35,$C$6:$C$35,"Eksperymentalne prace rozwojowe")</f>
        <v>0</v>
      </c>
      <c r="K38" s="320">
        <f>SUMIFS($K$6:$K$35,$C$6:$C$35,"Eksperymentalne prace rozwojowe")</f>
        <v>0</v>
      </c>
      <c r="L38" s="319"/>
      <c r="M38" s="321">
        <f>SUMIFS($M$6:$M$35,$C$6:$C$35,"Eksperymentalne prace rozwojowe")</f>
        <v>0</v>
      </c>
    </row>
    <row r="39" spans="1:13" ht="39.75" customHeight="1" thickBot="1">
      <c r="G39" s="322" t="s">
        <v>865</v>
      </c>
      <c r="H39" s="323">
        <f>SUM(H6:H35)</f>
        <v>0</v>
      </c>
      <c r="I39" s="324"/>
      <c r="J39" s="323">
        <f>SUM(J6:J35)</f>
        <v>0</v>
      </c>
      <c r="K39" s="323">
        <f>SUM(K6:K35)</f>
        <v>0</v>
      </c>
      <c r="L39" s="324"/>
      <c r="M39" s="323">
        <f>SUM(M6:M35)</f>
        <v>0</v>
      </c>
    </row>
    <row r="41" spans="1:13" ht="18" customHeight="1"/>
  </sheetData>
  <sheetProtection algorithmName="SHA-512" hashValue="3G2wcZ8ThVRFdrmI/3p7+hJ3nQYnrhP6WHXdHbizeQ5FoDy0aMXwsWxjFs2SPXdwZ9aBL4RNA6Vbg1lkVLOQPw==" saltValue="GWe/5A+zS6dpJ6QnMeJJeg==" spinCount="100000" sheet="1" objects="1" scenarios="1" formatColumns="0" formatRows="0" insertRows="0"/>
  <mergeCells count="3">
    <mergeCell ref="A2:M2"/>
    <mergeCell ref="A1:M1"/>
    <mergeCell ref="A3:M3"/>
  </mergeCells>
  <phoneticPr fontId="1" type="noConversion"/>
  <dataValidations count="4">
    <dataValidation allowBlank="1" showInputMessage="1" showErrorMessage="1" prompt="Należy uzupełnić pole zgodnie z powyższą instrukcją." sqref="B6:B16 B18:B35" xr:uid="{E756DCE6-2B66-4B4C-92F1-4818D98CE64B}"/>
    <dataValidation allowBlank="1" showInputMessage="1" showErrorMessage="1" prompt="Należy uzupełnić pole zgodnie z powyższą instrukcją" sqref="B17 K6:L35 D6:H35" xr:uid="{60344F52-9C78-44B1-BACD-677116A5FC0D}"/>
    <dataValidation allowBlank="1" showInputMessage="1" showErrorMessage="1" prompt="Dodając kolejny wiersz należy wpisać liczbę porządkową tego wiersza" sqref="A6:A35" xr:uid="{90F1CE4D-673D-43B8-8CBE-BFA83DE447C8}"/>
    <dataValidation type="list" allowBlank="1" showInputMessage="1" showErrorMessage="1" prompt="Należy wybrać właściwą opcję" sqref="I6:I35" xr:uid="{2C6EE158-BC44-43C5-BC8B-041FEBE5F082}">
      <formula1>"0,5,8,23,ZW/ND"</formula1>
    </dataValidation>
  </dataValidations>
  <pageMargins left="0.25" right="0.25" top="0.75" bottom="0.75" header="0.3" footer="0.3"/>
  <pageSetup paperSize="9" scale="34" fitToHeight="0" orientation="landscape" r:id="rId1"/>
  <ignoredErrors>
    <ignoredError sqref="J5:J35 M5" calculatedColumn="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E2E8D354-4B3E-432E-8FEC-1F74292C119B}">
          <x14:formula1>
            <xm:f>'słownik koszty 1.3'!$I$2:$I$3</xm:f>
          </x14:formula1>
          <xm:sqref>C6:C35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1410-5230-41AE-AD67-35672D6E6420}">
  <sheetPr>
    <pageSetUpPr fitToPage="1"/>
  </sheetPr>
  <dimension ref="A1:N44"/>
  <sheetViews>
    <sheetView topLeftCell="E7" zoomScale="75" zoomScaleNormal="75" workbookViewId="0">
      <selection activeCell="G28" sqref="G28"/>
    </sheetView>
  </sheetViews>
  <sheetFormatPr defaultColWidth="9.140625" defaultRowHeight="15"/>
  <cols>
    <col min="1" max="1" width="6.42578125" style="3" customWidth="1"/>
    <col min="2" max="2" width="33.7109375" style="3" customWidth="1"/>
    <col min="3" max="3" width="26.42578125" style="3" customWidth="1"/>
    <col min="4" max="4" width="56" style="3" customWidth="1"/>
    <col min="5" max="5" width="21.42578125" style="3" customWidth="1"/>
    <col min="6" max="6" width="17.28515625" style="3" customWidth="1"/>
    <col min="7" max="7" width="79.42578125" style="3" customWidth="1"/>
    <col min="8" max="8" width="25.42578125" style="3" customWidth="1"/>
    <col min="9" max="9" width="18.140625" style="3" customWidth="1"/>
    <col min="10" max="10" width="26.7109375" style="3" customWidth="1"/>
    <col min="11" max="11" width="31.85546875" style="3" customWidth="1"/>
    <col min="12" max="13" width="26.7109375" style="3" customWidth="1"/>
    <col min="14" max="14" width="77.5703125" style="3" customWidth="1"/>
    <col min="15" max="16384" width="9.140625" style="3"/>
  </cols>
  <sheetData>
    <row r="1" spans="1:14" ht="20.25" customHeight="1">
      <c r="A1" s="358" t="s">
        <v>882</v>
      </c>
      <c r="B1" s="358"/>
      <c r="C1" s="358"/>
      <c r="D1" s="358"/>
      <c r="E1" s="358"/>
      <c r="F1" s="358"/>
      <c r="G1" s="358"/>
      <c r="H1" s="358"/>
      <c r="I1" s="358"/>
      <c r="J1" s="358"/>
      <c r="K1" s="358"/>
      <c r="L1" s="358"/>
      <c r="M1" s="358"/>
      <c r="N1" s="99"/>
    </row>
    <row r="2" spans="1:14" ht="15.75">
      <c r="A2" s="352" t="s">
        <v>915</v>
      </c>
      <c r="B2" s="364"/>
      <c r="C2" s="364"/>
      <c r="D2" s="364"/>
      <c r="E2" s="364"/>
      <c r="F2" s="364"/>
      <c r="G2" s="364"/>
      <c r="H2" s="364"/>
      <c r="I2" s="364"/>
      <c r="J2" s="364"/>
      <c r="K2" s="364"/>
      <c r="L2" s="364"/>
      <c r="M2" s="365"/>
      <c r="N2" s="99"/>
    </row>
    <row r="3" spans="1:14" ht="409.5" customHeight="1">
      <c r="A3" s="359" t="s">
        <v>1033</v>
      </c>
      <c r="B3" s="360"/>
      <c r="C3" s="360"/>
      <c r="D3" s="360"/>
      <c r="E3" s="360"/>
      <c r="F3" s="360"/>
      <c r="G3" s="360"/>
      <c r="H3" s="360"/>
      <c r="I3" s="360"/>
      <c r="J3" s="360"/>
      <c r="K3" s="360"/>
      <c r="L3" s="360"/>
      <c r="M3" s="360"/>
      <c r="N3" s="133"/>
    </row>
    <row r="4" spans="1:14" ht="28.5" customHeight="1">
      <c r="A4" s="361" t="s">
        <v>886</v>
      </c>
      <c r="B4" s="361"/>
      <c r="C4" s="362"/>
      <c r="D4" s="363"/>
      <c r="E4" s="139"/>
      <c r="F4" s="139"/>
      <c r="G4" s="139"/>
      <c r="H4" s="139"/>
      <c r="I4" s="139"/>
      <c r="J4" s="139"/>
      <c r="K4" s="139"/>
      <c r="L4" s="139"/>
      <c r="M4" s="139"/>
      <c r="N4" s="133"/>
    </row>
    <row r="5" spans="1:14" ht="24.6" customHeight="1">
      <c r="A5" s="360" t="s">
        <v>887</v>
      </c>
      <c r="B5" s="360"/>
      <c r="C5" s="287"/>
      <c r="D5" s="138"/>
      <c r="E5" s="141"/>
      <c r="F5" s="141"/>
      <c r="G5" s="141"/>
      <c r="H5" s="141"/>
      <c r="I5" s="141"/>
      <c r="J5" s="141"/>
      <c r="K5" s="141"/>
      <c r="L5" s="141"/>
      <c r="M5" s="141"/>
      <c r="N5" s="133"/>
    </row>
    <row r="6" spans="1:14" ht="36.75" customHeight="1">
      <c r="A6" s="122" t="s">
        <v>303</v>
      </c>
      <c r="B6" s="122" t="s">
        <v>518</v>
      </c>
      <c r="C6" s="122" t="s">
        <v>819</v>
      </c>
      <c r="D6" s="122" t="s">
        <v>666</v>
      </c>
      <c r="E6" s="122" t="s">
        <v>519</v>
      </c>
      <c r="F6" s="122" t="s">
        <v>520</v>
      </c>
      <c r="G6" s="122" t="s">
        <v>521</v>
      </c>
      <c r="H6" s="122" t="s">
        <v>858</v>
      </c>
      <c r="I6" s="122" t="s">
        <v>857</v>
      </c>
      <c r="J6" s="122" t="s">
        <v>856</v>
      </c>
      <c r="K6" s="122" t="s">
        <v>859</v>
      </c>
      <c r="L6" s="122" t="s">
        <v>860</v>
      </c>
      <c r="M6" s="122" t="s">
        <v>861</v>
      </c>
    </row>
    <row r="7" spans="1:14" ht="409.6" customHeight="1">
      <c r="A7" s="74"/>
      <c r="B7" s="96" t="s">
        <v>1002</v>
      </c>
      <c r="C7" s="38" t="s">
        <v>1001</v>
      </c>
      <c r="D7" s="38" t="s">
        <v>1020</v>
      </c>
      <c r="E7" s="97" t="s">
        <v>1019</v>
      </c>
      <c r="F7" s="98" t="s">
        <v>824</v>
      </c>
      <c r="G7" s="39" t="s">
        <v>1032</v>
      </c>
      <c r="H7" s="123" t="s">
        <v>862</v>
      </c>
      <c r="I7" s="123" t="s">
        <v>1022</v>
      </c>
      <c r="J7" s="121" t="s">
        <v>1023</v>
      </c>
      <c r="K7" s="121" t="s">
        <v>1024</v>
      </c>
      <c r="L7" s="121" t="s">
        <v>1026</v>
      </c>
      <c r="M7" s="121" t="s">
        <v>1025</v>
      </c>
    </row>
    <row r="8" spans="1:14" ht="15.75">
      <c r="A8" s="283">
        <v>1</v>
      </c>
      <c r="B8" s="283"/>
      <c r="C8" s="283"/>
      <c r="D8" s="283"/>
      <c r="E8" s="283"/>
      <c r="F8" s="283"/>
      <c r="G8" s="283"/>
      <c r="H8" s="284"/>
      <c r="I8" s="284"/>
      <c r="J8" s="307">
        <f>IF(I8="ZW/ND",H8,ROUNDDOWN($H8*(1+($I8/100)),2))</f>
        <v>0</v>
      </c>
      <c r="K8" s="285"/>
      <c r="L8" s="285"/>
      <c r="M8" s="307">
        <f>ROUNDDOWN((Tabela93040[[#This Row],[Wydatki kwalifikowalne  zł]]*Tabela93040[[#This Row],[% poziom wsparcia]]/100),2)</f>
        <v>0</v>
      </c>
    </row>
    <row r="9" spans="1:14" ht="15.75">
      <c r="A9" s="283">
        <v>2</v>
      </c>
      <c r="B9" s="283"/>
      <c r="C9" s="283"/>
      <c r="D9" s="283"/>
      <c r="E9" s="283"/>
      <c r="F9" s="283"/>
      <c r="G9" s="283"/>
      <c r="H9" s="284"/>
      <c r="I9" s="284"/>
      <c r="J9" s="307">
        <f t="shared" ref="J9:J38" si="0">IF(I9="ZW/ND",H9,ROUNDDOWN($H9*(1+($I9/100)),2))</f>
        <v>0</v>
      </c>
      <c r="K9" s="285"/>
      <c r="L9" s="285"/>
      <c r="M9" s="307">
        <f>ROUNDDOWN((Tabela93040[[#This Row],[Wydatki kwalifikowalne  zł]]*Tabela93040[[#This Row],[% poziom wsparcia]]/100),2)</f>
        <v>0</v>
      </c>
    </row>
    <row r="10" spans="1:14" ht="15.75">
      <c r="A10" s="283">
        <v>3</v>
      </c>
      <c r="B10" s="283"/>
      <c r="C10" s="283"/>
      <c r="D10" s="283"/>
      <c r="E10" s="283"/>
      <c r="F10" s="283"/>
      <c r="G10" s="283"/>
      <c r="H10" s="284"/>
      <c r="I10" s="284"/>
      <c r="J10" s="307">
        <f t="shared" si="0"/>
        <v>0</v>
      </c>
      <c r="K10" s="285"/>
      <c r="L10" s="285"/>
      <c r="M10" s="307">
        <f>ROUNDDOWN((Tabela93040[[#This Row],[Wydatki kwalifikowalne  zł]]*Tabela93040[[#This Row],[% poziom wsparcia]]/100),2)</f>
        <v>0</v>
      </c>
    </row>
    <row r="11" spans="1:14" ht="15.75">
      <c r="A11" s="283">
        <v>4</v>
      </c>
      <c r="B11" s="283"/>
      <c r="C11" s="283"/>
      <c r="D11" s="283"/>
      <c r="E11" s="283"/>
      <c r="F11" s="283"/>
      <c r="G11" s="283"/>
      <c r="H11" s="284"/>
      <c r="I11" s="284"/>
      <c r="J11" s="307">
        <f t="shared" si="0"/>
        <v>0</v>
      </c>
      <c r="K11" s="285"/>
      <c r="L11" s="285"/>
      <c r="M11" s="307">
        <f>ROUNDDOWN((Tabela93040[[#This Row],[Wydatki kwalifikowalne  zł]]*Tabela93040[[#This Row],[% poziom wsparcia]]/100),2)</f>
        <v>0</v>
      </c>
    </row>
    <row r="12" spans="1:14" ht="15.75">
      <c r="A12" s="283">
        <v>5</v>
      </c>
      <c r="B12" s="283"/>
      <c r="C12" s="283"/>
      <c r="D12" s="283"/>
      <c r="E12" s="283"/>
      <c r="F12" s="283"/>
      <c r="G12" s="283"/>
      <c r="H12" s="284"/>
      <c r="I12" s="284"/>
      <c r="J12" s="307">
        <f t="shared" si="0"/>
        <v>0</v>
      </c>
      <c r="K12" s="285"/>
      <c r="L12" s="285"/>
      <c r="M12" s="307">
        <f>ROUNDDOWN((Tabela93040[[#This Row],[Wydatki kwalifikowalne  zł]]*Tabela93040[[#This Row],[% poziom wsparcia]]/100),2)</f>
        <v>0</v>
      </c>
    </row>
    <row r="13" spans="1:14" ht="15.75">
      <c r="A13" s="283">
        <v>6</v>
      </c>
      <c r="B13" s="283"/>
      <c r="C13" s="283"/>
      <c r="D13" s="283"/>
      <c r="E13" s="283"/>
      <c r="F13" s="283"/>
      <c r="G13" s="283"/>
      <c r="H13" s="284"/>
      <c r="I13" s="284"/>
      <c r="J13" s="307">
        <f t="shared" si="0"/>
        <v>0</v>
      </c>
      <c r="K13" s="285"/>
      <c r="L13" s="285"/>
      <c r="M13" s="307">
        <f>ROUNDDOWN((Tabela93040[[#This Row],[Wydatki kwalifikowalne  zł]]*Tabela93040[[#This Row],[% poziom wsparcia]]/100),2)</f>
        <v>0</v>
      </c>
    </row>
    <row r="14" spans="1:14" ht="15.75">
      <c r="A14" s="283">
        <v>7</v>
      </c>
      <c r="B14" s="283"/>
      <c r="C14" s="283"/>
      <c r="D14" s="283"/>
      <c r="E14" s="283"/>
      <c r="F14" s="283"/>
      <c r="G14" s="283"/>
      <c r="H14" s="284"/>
      <c r="I14" s="284"/>
      <c r="J14" s="307">
        <f t="shared" si="0"/>
        <v>0</v>
      </c>
      <c r="K14" s="285"/>
      <c r="L14" s="285"/>
      <c r="M14" s="307">
        <f>ROUNDDOWN((Tabela93040[[#This Row],[Wydatki kwalifikowalne  zł]]*Tabela93040[[#This Row],[% poziom wsparcia]]/100),2)</f>
        <v>0</v>
      </c>
    </row>
    <row r="15" spans="1:14" ht="15.75">
      <c r="A15" s="283"/>
      <c r="B15" s="283"/>
      <c r="C15" s="283"/>
      <c r="D15" s="283"/>
      <c r="E15" s="283"/>
      <c r="F15" s="283"/>
      <c r="G15" s="283"/>
      <c r="H15" s="284"/>
      <c r="I15" s="284"/>
      <c r="J15" s="307">
        <f t="shared" si="0"/>
        <v>0</v>
      </c>
      <c r="K15" s="285"/>
      <c r="L15" s="285"/>
      <c r="M15" s="307">
        <f>ROUNDDOWN((Tabela93040[[#This Row],[Wydatki kwalifikowalne  zł]]*Tabela93040[[#This Row],[% poziom wsparcia]]/100),2)</f>
        <v>0</v>
      </c>
    </row>
    <row r="16" spans="1:14" ht="15.75">
      <c r="A16" s="283">
        <v>8</v>
      </c>
      <c r="B16" s="283"/>
      <c r="C16" s="283"/>
      <c r="D16" s="283"/>
      <c r="E16" s="283"/>
      <c r="F16" s="283"/>
      <c r="G16" s="283"/>
      <c r="H16" s="284"/>
      <c r="I16" s="284"/>
      <c r="J16" s="307">
        <f t="shared" si="0"/>
        <v>0</v>
      </c>
      <c r="K16" s="285"/>
      <c r="L16" s="285"/>
      <c r="M16" s="307">
        <f>ROUNDDOWN((Tabela93040[[#This Row],[Wydatki kwalifikowalne  zł]]*Tabela93040[[#This Row],[% poziom wsparcia]]/100),2)</f>
        <v>0</v>
      </c>
    </row>
    <row r="17" spans="1:13" ht="15.75">
      <c r="A17" s="283">
        <v>9</v>
      </c>
      <c r="B17" s="283"/>
      <c r="C17" s="283"/>
      <c r="D17" s="283"/>
      <c r="E17" s="283"/>
      <c r="F17" s="283"/>
      <c r="G17" s="283"/>
      <c r="H17" s="284"/>
      <c r="I17" s="284"/>
      <c r="J17" s="307">
        <f t="shared" si="0"/>
        <v>0</v>
      </c>
      <c r="K17" s="285"/>
      <c r="L17" s="285"/>
      <c r="M17" s="307">
        <f>ROUNDDOWN((Tabela93040[[#This Row],[Wydatki kwalifikowalne  zł]]*Tabela93040[[#This Row],[% poziom wsparcia]]/100),2)</f>
        <v>0</v>
      </c>
    </row>
    <row r="18" spans="1:13" ht="15.75">
      <c r="A18" s="283">
        <v>10</v>
      </c>
      <c r="B18" s="283"/>
      <c r="C18" s="283"/>
      <c r="D18" s="283"/>
      <c r="E18" s="283"/>
      <c r="F18" s="283"/>
      <c r="G18" s="283"/>
      <c r="H18" s="284"/>
      <c r="I18" s="284"/>
      <c r="J18" s="307">
        <f t="shared" si="0"/>
        <v>0</v>
      </c>
      <c r="K18" s="285"/>
      <c r="L18" s="285"/>
      <c r="M18" s="307">
        <f>ROUNDDOWN((Tabela93040[[#This Row],[Wydatki kwalifikowalne  zł]]*Tabela93040[[#This Row],[% poziom wsparcia]]/100),2)</f>
        <v>0</v>
      </c>
    </row>
    <row r="19" spans="1:13" ht="15.75">
      <c r="A19" s="283">
        <v>11</v>
      </c>
      <c r="B19" s="283"/>
      <c r="C19" s="283"/>
      <c r="D19" s="283"/>
      <c r="E19" s="283"/>
      <c r="F19" s="283"/>
      <c r="G19" s="283"/>
      <c r="H19" s="284"/>
      <c r="I19" s="284"/>
      <c r="J19" s="307">
        <f t="shared" si="0"/>
        <v>0</v>
      </c>
      <c r="K19" s="285"/>
      <c r="L19" s="285"/>
      <c r="M19" s="307">
        <f>ROUNDDOWN((Tabela93040[[#This Row],[Wydatki kwalifikowalne  zł]]*Tabela93040[[#This Row],[% poziom wsparcia]]/100),2)</f>
        <v>0</v>
      </c>
    </row>
    <row r="20" spans="1:13" ht="15.75">
      <c r="A20" s="283">
        <v>12</v>
      </c>
      <c r="B20" s="283"/>
      <c r="C20" s="283"/>
      <c r="D20" s="283"/>
      <c r="E20" s="283"/>
      <c r="F20" s="283"/>
      <c r="G20" s="283"/>
      <c r="H20" s="284"/>
      <c r="I20" s="284"/>
      <c r="J20" s="307">
        <f t="shared" si="0"/>
        <v>0</v>
      </c>
      <c r="K20" s="285"/>
      <c r="L20" s="285"/>
      <c r="M20" s="307">
        <f>ROUNDDOWN((Tabela93040[[#This Row],[Wydatki kwalifikowalne  zł]]*Tabela93040[[#This Row],[% poziom wsparcia]]/100),2)</f>
        <v>0</v>
      </c>
    </row>
    <row r="21" spans="1:13" ht="15.75">
      <c r="A21" s="283">
        <v>13</v>
      </c>
      <c r="B21" s="283"/>
      <c r="C21" s="283"/>
      <c r="D21" s="283"/>
      <c r="E21" s="283"/>
      <c r="F21" s="283"/>
      <c r="G21" s="283"/>
      <c r="H21" s="284"/>
      <c r="I21" s="284"/>
      <c r="J21" s="307">
        <f t="shared" si="0"/>
        <v>0</v>
      </c>
      <c r="K21" s="285"/>
      <c r="L21" s="285"/>
      <c r="M21" s="307">
        <f>ROUNDDOWN((Tabela93040[[#This Row],[Wydatki kwalifikowalne  zł]]*Tabela93040[[#This Row],[% poziom wsparcia]]/100),2)</f>
        <v>0</v>
      </c>
    </row>
    <row r="22" spans="1:13" ht="15.75">
      <c r="A22" s="283">
        <v>14</v>
      </c>
      <c r="B22" s="283"/>
      <c r="C22" s="283"/>
      <c r="D22" s="283"/>
      <c r="E22" s="283"/>
      <c r="F22" s="283"/>
      <c r="G22" s="283"/>
      <c r="H22" s="284"/>
      <c r="I22" s="284"/>
      <c r="J22" s="307">
        <f t="shared" si="0"/>
        <v>0</v>
      </c>
      <c r="K22" s="285"/>
      <c r="L22" s="285"/>
      <c r="M22" s="307">
        <f>ROUNDDOWN((Tabela93040[[#This Row],[Wydatki kwalifikowalne  zł]]*Tabela93040[[#This Row],[% poziom wsparcia]]/100),2)</f>
        <v>0</v>
      </c>
    </row>
    <row r="23" spans="1:13" ht="15.75">
      <c r="A23" s="283">
        <v>15</v>
      </c>
      <c r="B23" s="283"/>
      <c r="C23" s="283"/>
      <c r="D23" s="283"/>
      <c r="E23" s="283"/>
      <c r="F23" s="283"/>
      <c r="G23" s="283"/>
      <c r="H23" s="284"/>
      <c r="I23" s="284"/>
      <c r="J23" s="307">
        <f t="shared" si="0"/>
        <v>0</v>
      </c>
      <c r="K23" s="285"/>
      <c r="L23" s="285"/>
      <c r="M23" s="307">
        <f>ROUNDDOWN((Tabela93040[[#This Row],[Wydatki kwalifikowalne  zł]]*Tabela93040[[#This Row],[% poziom wsparcia]]/100),2)</f>
        <v>0</v>
      </c>
    </row>
    <row r="24" spans="1:13" ht="15.75">
      <c r="A24" s="283">
        <v>16</v>
      </c>
      <c r="B24" s="283"/>
      <c r="C24" s="283"/>
      <c r="D24" s="283"/>
      <c r="E24" s="283"/>
      <c r="F24" s="283"/>
      <c r="G24" s="283"/>
      <c r="H24" s="284"/>
      <c r="I24" s="284"/>
      <c r="J24" s="307">
        <f t="shared" si="0"/>
        <v>0</v>
      </c>
      <c r="K24" s="285"/>
      <c r="L24" s="285"/>
      <c r="M24" s="307">
        <f>ROUNDDOWN((Tabela93040[[#This Row],[Wydatki kwalifikowalne  zł]]*Tabela93040[[#This Row],[% poziom wsparcia]]/100),2)</f>
        <v>0</v>
      </c>
    </row>
    <row r="25" spans="1:13" ht="15.75">
      <c r="A25" s="283">
        <v>17</v>
      </c>
      <c r="B25" s="283"/>
      <c r="C25" s="283"/>
      <c r="D25" s="283"/>
      <c r="E25" s="283"/>
      <c r="F25" s="283"/>
      <c r="G25" s="283"/>
      <c r="H25" s="284"/>
      <c r="I25" s="284"/>
      <c r="J25" s="307">
        <f t="shared" si="0"/>
        <v>0</v>
      </c>
      <c r="K25" s="285"/>
      <c r="L25" s="285"/>
      <c r="M25" s="307">
        <f>ROUNDDOWN((Tabela93040[[#This Row],[Wydatki kwalifikowalne  zł]]*Tabela93040[[#This Row],[% poziom wsparcia]]/100),2)</f>
        <v>0</v>
      </c>
    </row>
    <row r="26" spans="1:13" ht="15.75">
      <c r="A26" s="283">
        <v>18</v>
      </c>
      <c r="B26" s="283"/>
      <c r="C26" s="283"/>
      <c r="D26" s="283"/>
      <c r="E26" s="283"/>
      <c r="F26" s="283"/>
      <c r="G26" s="283"/>
      <c r="H26" s="284"/>
      <c r="I26" s="284"/>
      <c r="J26" s="307">
        <f t="shared" si="0"/>
        <v>0</v>
      </c>
      <c r="K26" s="285"/>
      <c r="L26" s="285"/>
      <c r="M26" s="307">
        <f>ROUNDDOWN((Tabela93040[[#This Row],[Wydatki kwalifikowalne  zł]]*Tabela93040[[#This Row],[% poziom wsparcia]]/100),2)</f>
        <v>0</v>
      </c>
    </row>
    <row r="27" spans="1:13" ht="15.75">
      <c r="A27" s="283">
        <v>19</v>
      </c>
      <c r="B27" s="283"/>
      <c r="C27" s="283"/>
      <c r="D27" s="283"/>
      <c r="E27" s="283"/>
      <c r="F27" s="283"/>
      <c r="G27" s="283"/>
      <c r="H27" s="284"/>
      <c r="I27" s="284"/>
      <c r="J27" s="307">
        <f t="shared" si="0"/>
        <v>0</v>
      </c>
      <c r="K27" s="285"/>
      <c r="L27" s="285"/>
      <c r="M27" s="307">
        <f>ROUNDDOWN((Tabela93040[[#This Row],[Wydatki kwalifikowalne  zł]]*Tabela93040[[#This Row],[% poziom wsparcia]]/100),2)</f>
        <v>0</v>
      </c>
    </row>
    <row r="28" spans="1:13" ht="15.75">
      <c r="A28" s="283">
        <v>20</v>
      </c>
      <c r="B28" s="283"/>
      <c r="C28" s="283"/>
      <c r="D28" s="283"/>
      <c r="E28" s="283"/>
      <c r="F28" s="283"/>
      <c r="G28" s="283"/>
      <c r="H28" s="284"/>
      <c r="I28" s="284"/>
      <c r="J28" s="307">
        <f t="shared" si="0"/>
        <v>0</v>
      </c>
      <c r="K28" s="285"/>
      <c r="L28" s="285"/>
      <c r="M28" s="307">
        <f>ROUNDDOWN((Tabela93040[[#This Row],[Wydatki kwalifikowalne  zł]]*Tabela93040[[#This Row],[% poziom wsparcia]]/100),2)</f>
        <v>0</v>
      </c>
    </row>
    <row r="29" spans="1:13" ht="15.75">
      <c r="A29" s="283">
        <v>21</v>
      </c>
      <c r="B29" s="283"/>
      <c r="C29" s="283"/>
      <c r="D29" s="283"/>
      <c r="E29" s="283"/>
      <c r="F29" s="283"/>
      <c r="G29" s="283"/>
      <c r="H29" s="284"/>
      <c r="I29" s="284"/>
      <c r="J29" s="307">
        <f t="shared" si="0"/>
        <v>0</v>
      </c>
      <c r="K29" s="285"/>
      <c r="L29" s="285"/>
      <c r="M29" s="307">
        <f>ROUNDDOWN((Tabela93040[[#This Row],[Wydatki kwalifikowalne  zł]]*Tabela93040[[#This Row],[% poziom wsparcia]]/100),2)</f>
        <v>0</v>
      </c>
    </row>
    <row r="30" spans="1:13" ht="15.75">
      <c r="A30" s="283">
        <v>22</v>
      </c>
      <c r="B30" s="283"/>
      <c r="C30" s="283"/>
      <c r="D30" s="283"/>
      <c r="E30" s="283"/>
      <c r="F30" s="283"/>
      <c r="G30" s="283"/>
      <c r="H30" s="284"/>
      <c r="I30" s="284"/>
      <c r="J30" s="307">
        <f t="shared" si="0"/>
        <v>0</v>
      </c>
      <c r="K30" s="285"/>
      <c r="L30" s="285"/>
      <c r="M30" s="307">
        <f>ROUNDDOWN((Tabela93040[[#This Row],[Wydatki kwalifikowalne  zł]]*Tabela93040[[#This Row],[% poziom wsparcia]]/100),2)</f>
        <v>0</v>
      </c>
    </row>
    <row r="31" spans="1:13" ht="15.75">
      <c r="A31" s="283">
        <v>23</v>
      </c>
      <c r="B31" s="283"/>
      <c r="C31" s="283"/>
      <c r="D31" s="283"/>
      <c r="E31" s="283"/>
      <c r="F31" s="283"/>
      <c r="G31" s="283"/>
      <c r="H31" s="284"/>
      <c r="I31" s="284"/>
      <c r="J31" s="307">
        <f t="shared" si="0"/>
        <v>0</v>
      </c>
      <c r="K31" s="285"/>
      <c r="L31" s="285"/>
      <c r="M31" s="307">
        <f>ROUNDDOWN((Tabela93040[[#This Row],[Wydatki kwalifikowalne  zł]]*Tabela93040[[#This Row],[% poziom wsparcia]]/100),2)</f>
        <v>0</v>
      </c>
    </row>
    <row r="32" spans="1:13" ht="15.75">
      <c r="A32" s="283">
        <v>24</v>
      </c>
      <c r="B32" s="283"/>
      <c r="C32" s="283"/>
      <c r="D32" s="283"/>
      <c r="E32" s="283"/>
      <c r="F32" s="283"/>
      <c r="G32" s="283"/>
      <c r="H32" s="284"/>
      <c r="I32" s="284"/>
      <c r="J32" s="307">
        <f t="shared" si="0"/>
        <v>0</v>
      </c>
      <c r="K32" s="285"/>
      <c r="L32" s="285"/>
      <c r="M32" s="307">
        <f>ROUNDDOWN((Tabela93040[[#This Row],[Wydatki kwalifikowalne  zł]]*Tabela93040[[#This Row],[% poziom wsparcia]]/100),2)</f>
        <v>0</v>
      </c>
    </row>
    <row r="33" spans="1:13" ht="15.75">
      <c r="A33" s="283">
        <v>25</v>
      </c>
      <c r="B33" s="283"/>
      <c r="C33" s="283"/>
      <c r="D33" s="283"/>
      <c r="E33" s="283"/>
      <c r="F33" s="283"/>
      <c r="G33" s="283"/>
      <c r="H33" s="284"/>
      <c r="I33" s="284"/>
      <c r="J33" s="307">
        <f t="shared" si="0"/>
        <v>0</v>
      </c>
      <c r="K33" s="285"/>
      <c r="L33" s="285"/>
      <c r="M33" s="307">
        <f>ROUNDDOWN((Tabela93040[[#This Row],[Wydatki kwalifikowalne  zł]]*Tabela93040[[#This Row],[% poziom wsparcia]]/100),2)</f>
        <v>0</v>
      </c>
    </row>
    <row r="34" spans="1:13" ht="15.75">
      <c r="A34" s="283">
        <v>26</v>
      </c>
      <c r="B34" s="283"/>
      <c r="C34" s="283"/>
      <c r="D34" s="283"/>
      <c r="E34" s="283"/>
      <c r="F34" s="283"/>
      <c r="G34" s="283"/>
      <c r="H34" s="284"/>
      <c r="I34" s="284"/>
      <c r="J34" s="307">
        <f t="shared" si="0"/>
        <v>0</v>
      </c>
      <c r="K34" s="285"/>
      <c r="L34" s="285"/>
      <c r="M34" s="307">
        <f>ROUNDDOWN((Tabela93040[[#This Row],[Wydatki kwalifikowalne  zł]]*Tabela93040[[#This Row],[% poziom wsparcia]]/100),2)</f>
        <v>0</v>
      </c>
    </row>
    <row r="35" spans="1:13" ht="15.75">
      <c r="A35" s="283">
        <v>27</v>
      </c>
      <c r="B35" s="283"/>
      <c r="C35" s="283"/>
      <c r="D35" s="283"/>
      <c r="E35" s="283"/>
      <c r="F35" s="283"/>
      <c r="G35" s="283"/>
      <c r="H35" s="284"/>
      <c r="I35" s="284"/>
      <c r="J35" s="307">
        <f t="shared" si="0"/>
        <v>0</v>
      </c>
      <c r="K35" s="285"/>
      <c r="L35" s="285"/>
      <c r="M35" s="307">
        <f>ROUNDDOWN((Tabela93040[[#This Row],[Wydatki kwalifikowalne  zł]]*Tabela93040[[#This Row],[% poziom wsparcia]]/100),2)</f>
        <v>0</v>
      </c>
    </row>
    <row r="36" spans="1:13" ht="15.75">
      <c r="A36" s="283">
        <v>28</v>
      </c>
      <c r="B36" s="283"/>
      <c r="C36" s="283"/>
      <c r="D36" s="283"/>
      <c r="E36" s="283"/>
      <c r="F36" s="283"/>
      <c r="G36" s="283"/>
      <c r="H36" s="284"/>
      <c r="I36" s="284"/>
      <c r="J36" s="307">
        <f t="shared" si="0"/>
        <v>0</v>
      </c>
      <c r="K36" s="285"/>
      <c r="L36" s="285"/>
      <c r="M36" s="307">
        <f>ROUNDDOWN((Tabela93040[[#This Row],[Wydatki kwalifikowalne  zł]]*Tabela93040[[#This Row],[% poziom wsparcia]]/100),2)</f>
        <v>0</v>
      </c>
    </row>
    <row r="37" spans="1:13" ht="15.75">
      <c r="A37" s="283">
        <v>29</v>
      </c>
      <c r="B37" s="283"/>
      <c r="C37" s="283"/>
      <c r="D37" s="283"/>
      <c r="E37" s="283"/>
      <c r="F37" s="283"/>
      <c r="G37" s="283"/>
      <c r="H37" s="284"/>
      <c r="I37" s="284"/>
      <c r="J37" s="307">
        <f t="shared" si="0"/>
        <v>0</v>
      </c>
      <c r="K37" s="285"/>
      <c r="L37" s="285"/>
      <c r="M37" s="307">
        <f>ROUNDDOWN((Tabela93040[[#This Row],[Wydatki kwalifikowalne  zł]]*Tabela93040[[#This Row],[% poziom wsparcia]]/100),2)</f>
        <v>0</v>
      </c>
    </row>
    <row r="38" spans="1:13" ht="15.75">
      <c r="A38" s="283">
        <v>30</v>
      </c>
      <c r="B38" s="283"/>
      <c r="C38" s="283"/>
      <c r="D38" s="283"/>
      <c r="E38" s="283"/>
      <c r="F38" s="283"/>
      <c r="G38" s="283"/>
      <c r="H38" s="284"/>
      <c r="I38" s="284"/>
      <c r="J38" s="307">
        <f t="shared" si="0"/>
        <v>0</v>
      </c>
      <c r="K38" s="286"/>
      <c r="L38" s="286"/>
      <c r="M38" s="307">
        <f>ROUNDDOWN((Tabela93040[[#This Row],[Wydatki kwalifikowalne  zł]]*Tabela93040[[#This Row],[% poziom wsparcia]]/100),2)</f>
        <v>0</v>
      </c>
    </row>
    <row r="39" spans="1:13" ht="15.75" thickBot="1">
      <c r="E39" s="124"/>
      <c r="F39" s="124"/>
      <c r="G39" s="124"/>
      <c r="H39" s="124"/>
      <c r="I39" s="124"/>
      <c r="J39" s="124"/>
      <c r="K39" s="124"/>
      <c r="L39" s="124"/>
      <c r="M39" s="124"/>
    </row>
    <row r="40" spans="1:13" ht="39.75" customHeight="1" thickBot="1">
      <c r="G40" s="314" t="s">
        <v>866</v>
      </c>
      <c r="H40" s="315">
        <f>SUMIFS($H$8:$H$38,$C$8:$C$38,"Badania przemysłowe")</f>
        <v>0</v>
      </c>
      <c r="I40" s="316"/>
      <c r="J40" s="315">
        <f>SUMIFS($J$8:$J$38,$C$8:$C$38,"Badania przemysłowe")</f>
        <v>0</v>
      </c>
      <c r="K40" s="315">
        <f>SUMIFS($K$8:$K$38,$C$8:$C$38,"Badania przemysłowe")</f>
        <v>0</v>
      </c>
      <c r="L40" s="316"/>
      <c r="M40" s="317">
        <f>SUMIFS($M$8:$M$38,$C$8:$C$38,"Badania przemysłowe")</f>
        <v>0</v>
      </c>
    </row>
    <row r="41" spans="1:13" ht="39.75" customHeight="1" thickBot="1">
      <c r="G41" s="318" t="s">
        <v>867</v>
      </c>
      <c r="H41" s="315">
        <f>SUMIFS($H$8:$H$38,$C$8:$C$38,"Eksperymentalne prace rozwojowe")</f>
        <v>0</v>
      </c>
      <c r="I41" s="319"/>
      <c r="J41" s="320">
        <f>SUMIFS($J$8:$J$38,$C$8:$C$38,"Eksperymentalne prace rozwojowe")</f>
        <v>0</v>
      </c>
      <c r="K41" s="320">
        <f>SUMIFS($K$8:$K$38,$C$8:$C$38,"Eksperymentalne prace rozwojowe")</f>
        <v>0</v>
      </c>
      <c r="L41" s="319"/>
      <c r="M41" s="321">
        <f>SUMIFS($M$8:$M$38,$C$8:$C$38,"Eksperymentalne prace rozwojowe")</f>
        <v>0</v>
      </c>
    </row>
    <row r="42" spans="1:13" ht="39.75" customHeight="1" thickBot="1">
      <c r="G42" s="322" t="s">
        <v>865</v>
      </c>
      <c r="H42" s="323">
        <f>SUM(H8:H38)</f>
        <v>0</v>
      </c>
      <c r="I42" s="324"/>
      <c r="J42" s="323">
        <f>SUM(J8:J38)</f>
        <v>0</v>
      </c>
      <c r="K42" s="323">
        <f>SUM(K8:K38)</f>
        <v>0</v>
      </c>
      <c r="L42" s="324"/>
      <c r="M42" s="323">
        <f>SUM(M8:M38)</f>
        <v>0</v>
      </c>
    </row>
    <row r="44" spans="1:13" ht="18" customHeight="1"/>
  </sheetData>
  <sheetProtection algorithmName="SHA-512" hashValue="UXNSgPMJyDmfpPmSZRJh6lz7UWEnmVcw7EMWBjBEYskle9txi9axbCo7IEMjxgPthJVmmrrKkzTj2DsOLw4KPA==" saltValue="fBP1bs202uY7vfQRqYBPWw==" spinCount="100000" sheet="1" objects="1" scenarios="1" formatColumns="0" formatRows="0" insertRows="0"/>
  <mergeCells count="6">
    <mergeCell ref="A1:M1"/>
    <mergeCell ref="A3:M3"/>
    <mergeCell ref="A4:B4"/>
    <mergeCell ref="A5:B5"/>
    <mergeCell ref="C4:D4"/>
    <mergeCell ref="A2:M2"/>
  </mergeCells>
  <dataValidations count="6">
    <dataValidation allowBlank="1" showInputMessage="1" showErrorMessage="1" prompt="Należy uzupełnić pole zgodnie z powyższą instrukcją" sqref="B20 K8:L38 D8:H38" xr:uid="{D66F0BA6-E120-4ED0-9960-E04803C5B934}"/>
    <dataValidation allowBlank="1" showInputMessage="1" showErrorMessage="1" prompt="Należy uzupełnić pole zgodnie z powyższą instrukcją." sqref="B8:B19 B21:B38" xr:uid="{FEDC9915-6FAF-44DB-8026-DA18672EDCD8}"/>
    <dataValidation allowBlank="1" showInputMessage="1" showErrorMessage="1" prompt="Należy podać nazwę partnera projektu" sqref="C4:D4" xr:uid="{F6DE3D9A-F31B-4046-BD65-03F89578A38A}"/>
    <dataValidation allowBlank="1" showInputMessage="1" showErrorMessage="1" prompt="Należy podać NIP partnera projektu" sqref="C5" xr:uid="{EA46ABEF-AD6B-4357-95FD-C1063B3E35AF}"/>
    <dataValidation allowBlank="1" showInputMessage="1" showErrorMessage="1" prompt="Dodając kolejny wiersz należy wpisać liczbę porządkową tego wiersza" sqref="A8:A38" xr:uid="{8EC9EAE3-BD26-454A-9D6B-3B41B9AE6F77}"/>
    <dataValidation type="list" allowBlank="1" showInputMessage="1" showErrorMessage="1" prompt="Należy wybrać właściwą opcję" sqref="I8:I38" xr:uid="{340389EC-3D4B-46B0-8CFE-8FF43A7179AF}">
      <formula1>"0,5,8,23,ZW/ND"</formula1>
    </dataValidation>
  </dataValidations>
  <pageMargins left="0.25" right="0.25" top="0.75" bottom="0.75" header="0.3" footer="0.3"/>
  <pageSetup paperSize="9" scale="33" fitToHeight="0" orientation="landscape" r:id="rId1"/>
  <ignoredErrors>
    <ignoredError sqref="J16:J38 M7 J7:J14" calculatedColumn="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C0C44F3E-E1C8-4AA1-A7D9-8E93BC4DB0AA}">
          <x14:formula1>
            <xm:f>'słownik koszty 1.3'!$I$2:$I$3</xm:f>
          </x14:formula1>
          <xm:sqref>C8:C38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278A-5220-414A-AE48-CB890897E9F9}">
  <sheetPr>
    <pageSetUpPr fitToPage="1"/>
  </sheetPr>
  <dimension ref="A1:I12"/>
  <sheetViews>
    <sheetView zoomScale="75" zoomScaleNormal="75" workbookViewId="0">
      <selection activeCell="A5" sqref="A5"/>
    </sheetView>
  </sheetViews>
  <sheetFormatPr defaultColWidth="9.140625" defaultRowHeight="15"/>
  <cols>
    <col min="1" max="1" width="26.5703125" style="8" customWidth="1"/>
    <col min="2" max="2" width="24.5703125" style="8" customWidth="1"/>
    <col min="3" max="3" width="22.85546875" style="8" customWidth="1"/>
    <col min="4" max="4" width="21.85546875" style="8" customWidth="1"/>
    <col min="5" max="5" width="21" style="8" customWidth="1"/>
    <col min="6" max="6" width="38.140625" style="8" customWidth="1"/>
    <col min="7" max="7" width="18.85546875" style="8" customWidth="1"/>
    <col min="8" max="8" width="36.7109375" style="8" customWidth="1"/>
    <col min="9" max="9" width="57.140625" style="8" customWidth="1"/>
    <col min="10" max="16384" width="9.140625" style="8"/>
  </cols>
  <sheetData>
    <row r="1" spans="1:9" ht="20.100000000000001" customHeight="1">
      <c r="A1" s="366" t="s">
        <v>864</v>
      </c>
      <c r="B1" s="367"/>
      <c r="C1" s="367"/>
      <c r="D1" s="367"/>
      <c r="E1" s="367"/>
      <c r="F1" s="367"/>
      <c r="G1" s="367"/>
      <c r="H1" s="368"/>
      <c r="I1" s="253"/>
    </row>
    <row r="2" spans="1:9" ht="20.100000000000001" customHeight="1">
      <c r="A2" s="372" t="s">
        <v>888</v>
      </c>
      <c r="B2" s="373"/>
      <c r="C2" s="373"/>
      <c r="D2" s="373"/>
      <c r="E2" s="373"/>
      <c r="F2" s="373"/>
      <c r="G2" s="373"/>
      <c r="H2" s="374"/>
      <c r="I2" s="253"/>
    </row>
    <row r="3" spans="1:9" ht="105" customHeight="1">
      <c r="A3" s="369" t="s">
        <v>1030</v>
      </c>
      <c r="B3" s="370"/>
      <c r="C3" s="370"/>
      <c r="D3" s="370"/>
      <c r="E3" s="370"/>
      <c r="F3" s="370"/>
      <c r="G3" s="370"/>
      <c r="H3" s="371"/>
      <c r="I3" s="140"/>
    </row>
    <row r="4" spans="1:9" ht="21.75" customHeight="1">
      <c r="A4" s="369" t="s">
        <v>916</v>
      </c>
      <c r="B4" s="370"/>
      <c r="C4" s="370"/>
      <c r="D4" s="370"/>
      <c r="E4" s="370"/>
      <c r="F4" s="370"/>
      <c r="G4" s="370"/>
      <c r="H4" s="371"/>
      <c r="I4" s="139"/>
    </row>
    <row r="5" spans="1:9" ht="30" customHeight="1">
      <c r="A5" s="291"/>
      <c r="B5" s="139"/>
      <c r="C5" s="139"/>
      <c r="D5" s="139"/>
      <c r="E5" s="139"/>
      <c r="F5" s="139"/>
      <c r="G5" s="139"/>
      <c r="H5" s="139"/>
      <c r="I5" s="139"/>
    </row>
    <row r="6" spans="1:9" ht="27" customHeight="1">
      <c r="A6" s="369" t="s">
        <v>917</v>
      </c>
      <c r="B6" s="370"/>
      <c r="C6" s="370"/>
      <c r="D6" s="370"/>
      <c r="E6" s="370"/>
      <c r="F6" s="370"/>
      <c r="G6" s="370"/>
      <c r="H6" s="370"/>
      <c r="I6" s="139"/>
    </row>
    <row r="7" spans="1:9" ht="30" customHeight="1">
      <c r="A7" s="292"/>
      <c r="B7" s="138"/>
      <c r="C7" s="138"/>
      <c r="D7" s="138"/>
      <c r="E7" s="138"/>
      <c r="F7" s="138"/>
      <c r="G7" s="138"/>
      <c r="H7" s="138"/>
      <c r="I7" s="139"/>
    </row>
    <row r="8" spans="1:9" ht="79.5" customHeight="1">
      <c r="A8" s="100" t="s">
        <v>833</v>
      </c>
      <c r="B8" s="101" t="s">
        <v>1007</v>
      </c>
      <c r="C8" s="101" t="s">
        <v>831</v>
      </c>
      <c r="D8" s="101" t="s">
        <v>1008</v>
      </c>
      <c r="E8" s="101" t="s">
        <v>1009</v>
      </c>
      <c r="F8" s="101" t="s">
        <v>1010</v>
      </c>
      <c r="G8" s="102" t="s">
        <v>832</v>
      </c>
      <c r="H8" s="102" t="s">
        <v>836</v>
      </c>
    </row>
    <row r="9" spans="1:9" ht="236.45" customHeight="1">
      <c r="A9" s="103"/>
      <c r="B9" s="104" t="s">
        <v>1005</v>
      </c>
      <c r="C9" s="105" t="s">
        <v>1006</v>
      </c>
      <c r="D9" s="105" t="s">
        <v>1029</v>
      </c>
      <c r="E9" s="105" t="s">
        <v>1029</v>
      </c>
      <c r="F9" s="105" t="s">
        <v>1027</v>
      </c>
      <c r="G9" s="106" t="s">
        <v>1029</v>
      </c>
      <c r="H9" s="102" t="s">
        <v>1028</v>
      </c>
    </row>
    <row r="10" spans="1:9" ht="15.75">
      <c r="A10" s="254" t="s">
        <v>820</v>
      </c>
      <c r="B10" s="268">
        <f>IF(A5="TAK",'Specyfikacja B+R wnioskodawca'!J37,0)</f>
        <v>0</v>
      </c>
      <c r="C10" s="268">
        <f>IF(A5="TAK",'Specyfikacja B+R wnioskodawca'!K37,0)</f>
        <v>0</v>
      </c>
      <c r="D10" s="255">
        <f>ROUNDDOWN(Tabela20[[#This Row],[Wartość ogółem w zadaniu]]*0.07,2)</f>
        <v>0</v>
      </c>
      <c r="E10" s="255">
        <f>ROUNDDOWN(Tabela20[[#This Row],[Wydatki kwalifikowalne w zadaniu]]*0.07,2)</f>
        <v>0</v>
      </c>
      <c r="F10" s="288"/>
      <c r="G10" s="256">
        <f>ROUNDDOWN((Tabela20[[#This Row],[Koszty pośrednie - kwalifikowalne w zadaniu]]*Tabela20[[#This Row],[Dofinansowanie % koszty pośrednie w zadaniu]]/100),2)</f>
        <v>0</v>
      </c>
      <c r="H10" s="290"/>
    </row>
    <row r="11" spans="1:9" ht="30.75">
      <c r="A11" s="257" t="s">
        <v>821</v>
      </c>
      <c r="B11" s="268">
        <f>IF(A7="TAK",'Specyfikacja B+R wnioskodawca'!J38,0)</f>
        <v>0</v>
      </c>
      <c r="C11" s="268">
        <f>IF(A7="TAK",'Specyfikacja B+R wnioskodawca'!K38,0)</f>
        <v>0</v>
      </c>
      <c r="D11" s="255">
        <f>ROUNDDOWN(Tabela20[[#This Row],[Wartość ogółem w zadaniu]]*0.07,2)</f>
        <v>0</v>
      </c>
      <c r="E11" s="255">
        <f>ROUNDDOWN(Tabela20[[#This Row],[Wydatki kwalifikowalne w zadaniu]]*0.07,2)</f>
        <v>0</v>
      </c>
      <c r="F11" s="289"/>
      <c r="G11" s="256">
        <f>ROUNDDOWN((Tabela20[[#This Row],[Koszty pośrednie - kwalifikowalne w zadaniu]]*Tabela20[[#This Row],[Dofinansowanie % koszty pośrednie w zadaniu]]/100),2)</f>
        <v>0</v>
      </c>
      <c r="H11" s="290"/>
    </row>
    <row r="12" spans="1:9" ht="15.75">
      <c r="A12" s="258" t="s">
        <v>834</v>
      </c>
      <c r="B12" s="269">
        <f>B10+B11</f>
        <v>0</v>
      </c>
      <c r="C12" s="269">
        <f>C10+C11</f>
        <v>0</v>
      </c>
      <c r="D12" s="259">
        <f>D10+D11</f>
        <v>0</v>
      </c>
      <c r="E12" s="260">
        <f>E10+E11</f>
        <v>0</v>
      </c>
      <c r="F12" s="261"/>
      <c r="G12" s="262">
        <f>G10+G11</f>
        <v>0</v>
      </c>
      <c r="H12" s="263"/>
    </row>
  </sheetData>
  <sheetProtection algorithmName="SHA-512" hashValue="qthWH7i7audB46qIdGd6cU9016ZFLcKLWHN0yFdd/pugvyEojs9kOCq44tKo5GtlsGr7UK8dA5ae/40BEJVnQQ==" saltValue="54Waj0qK60jzJiD9lej1gg==" spinCount="100000" sheet="1" formatColumns="0" formatRows="0" selectLockedCells="1"/>
  <mergeCells count="5">
    <mergeCell ref="A1:H1"/>
    <mergeCell ref="A3:H3"/>
    <mergeCell ref="A4:H4"/>
    <mergeCell ref="A2:H2"/>
    <mergeCell ref="A6:H6"/>
  </mergeCells>
  <phoneticPr fontId="1" type="noConversion"/>
  <dataValidations count="3">
    <dataValidation allowBlank="1" showInputMessage="1" showErrorMessage="1" prompt="Należy uzupełnić pole zgodnie z powyższą instrukcją" sqref="F10:F11" xr:uid="{8B95676D-15C8-4048-A4A5-C130C27F40AE}"/>
    <dataValidation type="list" allowBlank="1" showInputMessage="1" showErrorMessage="1" sqref="A5 A7" xr:uid="{3FC24108-FBE7-4F1F-9CA3-AD314892B2B5}">
      <formula1>"TAK,NIE"</formula1>
    </dataValidation>
    <dataValidation allowBlank="1" showInputMessage="1" showErrorMessage="1" prompt="Należy uzupełnić zgodnie z powyższą instrukcją" sqref="H10:H11" xr:uid="{928B3F2E-5100-4596-840E-F870889CF212}"/>
  </dataValidations>
  <pageMargins left="0.25" right="0.25" top="0.75" bottom="0.75" header="0.3" footer="0.3"/>
  <pageSetup paperSize="9" scale="51" fitToHeight="0" orientation="landscape" r:id="rId1"/>
  <ignoredErrors>
    <ignoredError sqref="G12 B9" calculatedColumn="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93BDA-CEA8-4950-BA34-42BD23A9BCCE}">
  <sheetPr>
    <pageSetUpPr fitToPage="1"/>
  </sheetPr>
  <dimension ref="A1:I14"/>
  <sheetViews>
    <sheetView zoomScale="70" zoomScaleNormal="70" workbookViewId="0">
      <selection activeCell="C5" sqref="C5"/>
    </sheetView>
  </sheetViews>
  <sheetFormatPr defaultColWidth="9.140625" defaultRowHeight="15"/>
  <cols>
    <col min="1" max="1" width="36.140625" style="3" customWidth="1"/>
    <col min="2" max="7" width="28.5703125" style="3" customWidth="1"/>
    <col min="8" max="8" width="54.5703125" style="3" customWidth="1"/>
    <col min="9" max="9" width="57.140625" style="3" customWidth="1"/>
    <col min="10" max="16384" width="9.140625" style="3"/>
  </cols>
  <sheetData>
    <row r="1" spans="1:9" ht="15.75">
      <c r="A1" s="378" t="s">
        <v>883</v>
      </c>
      <c r="B1" s="378"/>
      <c r="C1" s="378"/>
      <c r="D1" s="378"/>
      <c r="E1" s="378"/>
      <c r="F1" s="378"/>
      <c r="G1" s="378"/>
      <c r="H1" s="378"/>
      <c r="I1" s="137"/>
    </row>
    <row r="2" spans="1:9" ht="54.95" customHeight="1">
      <c r="A2" s="380" t="s">
        <v>913</v>
      </c>
      <c r="B2" s="381"/>
      <c r="C2" s="381"/>
      <c r="D2" s="381"/>
      <c r="E2" s="381"/>
      <c r="F2" s="381"/>
      <c r="G2" s="381"/>
      <c r="H2" s="382"/>
      <c r="I2" s="137"/>
    </row>
    <row r="3" spans="1:9" ht="51" customHeight="1">
      <c r="A3" s="369" t="s">
        <v>1030</v>
      </c>
      <c r="B3" s="370"/>
      <c r="C3" s="370"/>
      <c r="D3" s="370"/>
      <c r="E3" s="370"/>
      <c r="F3" s="370"/>
      <c r="G3" s="370"/>
      <c r="H3" s="371"/>
      <c r="I3" s="140"/>
    </row>
    <row r="4" spans="1:9" ht="24.95" customHeight="1">
      <c r="A4" s="361" t="s">
        <v>886</v>
      </c>
      <c r="B4" s="361"/>
      <c r="C4" s="379"/>
      <c r="D4" s="379"/>
      <c r="E4" s="142"/>
      <c r="F4" s="142"/>
      <c r="G4" s="142"/>
      <c r="H4" s="142"/>
      <c r="I4" s="140"/>
    </row>
    <row r="5" spans="1:9" ht="24.95" customHeight="1">
      <c r="A5" s="360" t="s">
        <v>887</v>
      </c>
      <c r="B5" s="360"/>
      <c r="C5" s="297"/>
      <c r="D5" s="249"/>
      <c r="E5" s="142"/>
      <c r="F5" s="142"/>
      <c r="G5" s="142"/>
      <c r="H5" s="142"/>
      <c r="I5" s="140"/>
    </row>
    <row r="6" spans="1:9" ht="21.75" customHeight="1">
      <c r="A6" s="375" t="s">
        <v>884</v>
      </c>
      <c r="B6" s="376"/>
      <c r="C6" s="376"/>
      <c r="D6" s="376"/>
      <c r="E6" s="376"/>
      <c r="F6" s="376"/>
      <c r="G6" s="376"/>
      <c r="H6" s="377"/>
      <c r="I6" s="139"/>
    </row>
    <row r="7" spans="1:9" ht="24.95" customHeight="1">
      <c r="A7" s="291"/>
      <c r="B7" s="139"/>
      <c r="C7" s="139"/>
      <c r="D7" s="139"/>
      <c r="E7" s="139"/>
      <c r="F7" s="139"/>
      <c r="G7" s="139"/>
      <c r="H7" s="139"/>
      <c r="I7" s="139"/>
    </row>
    <row r="8" spans="1:9" ht="27" customHeight="1">
      <c r="A8" s="203" t="s">
        <v>885</v>
      </c>
      <c r="B8" s="198"/>
      <c r="C8" s="198"/>
      <c r="D8" s="198"/>
      <c r="E8" s="198"/>
      <c r="F8" s="198"/>
      <c r="G8" s="198"/>
      <c r="H8" s="198"/>
      <c r="I8" s="139"/>
    </row>
    <row r="9" spans="1:9" ht="21.95" customHeight="1">
      <c r="A9" s="292"/>
      <c r="B9" s="138"/>
      <c r="C9" s="138"/>
      <c r="D9" s="138"/>
      <c r="E9" s="138"/>
      <c r="F9" s="138"/>
      <c r="G9" s="138"/>
      <c r="H9" s="138"/>
      <c r="I9" s="139"/>
    </row>
    <row r="10" spans="1:9" ht="44.45" customHeight="1">
      <c r="A10" s="100" t="s">
        <v>833</v>
      </c>
      <c r="B10" s="101" t="s">
        <v>1007</v>
      </c>
      <c r="C10" s="101" t="s">
        <v>831</v>
      </c>
      <c r="D10" s="101" t="s">
        <v>1008</v>
      </c>
      <c r="E10" s="101" t="s">
        <v>1009</v>
      </c>
      <c r="F10" s="101" t="s">
        <v>1010</v>
      </c>
      <c r="G10" s="102" t="s">
        <v>832</v>
      </c>
      <c r="H10" s="102" t="s">
        <v>836</v>
      </c>
    </row>
    <row r="11" spans="1:9" ht="326.25" customHeight="1">
      <c r="A11" s="103"/>
      <c r="B11" s="104" t="s">
        <v>1003</v>
      </c>
      <c r="C11" s="105" t="s">
        <v>1004</v>
      </c>
      <c r="D11" s="105" t="s">
        <v>1029</v>
      </c>
      <c r="E11" s="105" t="s">
        <v>1029</v>
      </c>
      <c r="F11" s="105" t="s">
        <v>1027</v>
      </c>
      <c r="G11" s="106" t="s">
        <v>1029</v>
      </c>
      <c r="H11" s="102" t="s">
        <v>1028</v>
      </c>
    </row>
    <row r="12" spans="1:9" ht="15.75">
      <c r="A12" s="217" t="s">
        <v>820</v>
      </c>
      <c r="B12" s="143">
        <f>IF(A7="TAK",'Specyfikacja B+R partner'!J40,0)</f>
        <v>0</v>
      </c>
      <c r="C12" s="143">
        <f>IF(A7="TAK",'Specyfikacja B+R partner'!K40,0)</f>
        <v>0</v>
      </c>
      <c r="D12" s="107">
        <f>ROUNDDOWN(Tabela2041[[#This Row],[Wartość ogółem w zadaniu]]*0.07,2)</f>
        <v>0</v>
      </c>
      <c r="E12" s="107">
        <f>ROUNDDOWN(Tabela2041[[#This Row],[Wydatki kwalifikowalne w zadaniu]]*0.07,2)</f>
        <v>0</v>
      </c>
      <c r="F12" s="294"/>
      <c r="G12" s="108">
        <f>ROUNDDOWN((Tabela2041[[#This Row],[Koszty pośrednie - kwalifikowalne w zadaniu]]*Tabela2041[[#This Row],[Dofinansowanie % koszty pośrednie w zadaniu]]/100),2)</f>
        <v>0</v>
      </c>
      <c r="H12" s="293"/>
    </row>
    <row r="13" spans="1:9" ht="15.75">
      <c r="A13" s="218" t="s">
        <v>821</v>
      </c>
      <c r="B13" s="143">
        <f>IF(A9="TAK",'Specyfikacja B+R partner'!J41,0)</f>
        <v>0</v>
      </c>
      <c r="C13" s="143">
        <f>IF(A9="TAK",'Specyfikacja B+R partner'!K41,0)</f>
        <v>0</v>
      </c>
      <c r="D13" s="107">
        <f>ROUNDDOWN(Tabela2041[[#This Row],[Wartość ogółem w zadaniu]]*0.07,2)</f>
        <v>0</v>
      </c>
      <c r="E13" s="107">
        <f>ROUNDDOWN(Tabela2041[[#This Row],[Wydatki kwalifikowalne w zadaniu]]*0.07,2)</f>
        <v>0</v>
      </c>
      <c r="F13" s="295"/>
      <c r="G13" s="108">
        <f>ROUNDDOWN((Tabela2041[[#This Row],[Koszty pośrednie - kwalifikowalne w zadaniu]]*Tabela2041[[#This Row],[Dofinansowanie % koszty pośrednie w zadaniu]]/100),2)</f>
        <v>0</v>
      </c>
      <c r="H13" s="293"/>
    </row>
    <row r="14" spans="1:9" ht="15.75">
      <c r="A14" s="219" t="s">
        <v>834</v>
      </c>
      <c r="B14" s="144">
        <f>B12+B13</f>
        <v>0</v>
      </c>
      <c r="C14" s="144">
        <f>C12+C13</f>
        <v>0</v>
      </c>
      <c r="D14" s="109">
        <f>D12+D13</f>
        <v>0</v>
      </c>
      <c r="E14" s="110">
        <f>E12+E13</f>
        <v>0</v>
      </c>
      <c r="F14" s="199"/>
      <c r="G14" s="111">
        <f>G12+G13</f>
        <v>0</v>
      </c>
      <c r="H14" s="200"/>
    </row>
  </sheetData>
  <sheetProtection algorithmName="SHA-512" hashValue="R6MzM9d2v5jKRMgHwMOyH9EElQnwFwrWFGnVYuCoci1dqqAows4tR/eG1RpM94l5MphhjBK5fOQQtOqIPsFgIQ==" saltValue="QPJUb6BR1gyQIY3Otbs44A==" spinCount="100000" sheet="1" formatColumns="0" formatRows="0" selectLockedCells="1"/>
  <mergeCells count="7">
    <mergeCell ref="A6:H6"/>
    <mergeCell ref="A1:H1"/>
    <mergeCell ref="A3:H3"/>
    <mergeCell ref="A4:B4"/>
    <mergeCell ref="C4:D4"/>
    <mergeCell ref="A5:B5"/>
    <mergeCell ref="A2:H2"/>
  </mergeCells>
  <dataValidations count="5">
    <dataValidation type="list" allowBlank="1" showInputMessage="1" showErrorMessage="1" sqref="A7 A9" xr:uid="{B3017D3F-6A70-450F-8350-3A140BC21E60}">
      <formula1>"TAK,NIE"</formula1>
    </dataValidation>
    <dataValidation allowBlank="1" showInputMessage="1" showErrorMessage="1" prompt="Należy uzupełnić pole zgodnie z powyższą instrukcją" sqref="F12:F13 B12:C13" xr:uid="{9634E8F9-3AB2-41DA-B803-6D279E670FDD}"/>
    <dataValidation allowBlank="1" showInputMessage="1" showErrorMessage="1" prompt="Należy podać NIP partnera projektu" sqref="C5" xr:uid="{B73CF199-E395-45AE-BD69-943019B4B3E8}"/>
    <dataValidation allowBlank="1" showInputMessage="1" showErrorMessage="1" prompt="Należy podać nazwę partnera projektu" sqref="C4:D4" xr:uid="{362ADDED-7284-47E0-9BD3-B33FED04EDD2}"/>
    <dataValidation allowBlank="1" showInputMessage="1" showErrorMessage="1" prompt="Należy uzupełnić zgodnie z powyższą instrukcją" sqref="H12:H13" xr:uid="{23351B98-A1BF-4B9C-8A26-0BED2D3E15C7}"/>
  </dataValidations>
  <pageMargins left="0.7" right="0.7" top="0.75" bottom="0.75" header="0.3" footer="0.3"/>
  <pageSetup paperSize="9" scale="47"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1EEB-D685-41DD-8D87-E02410F198CE}">
  <sheetPr>
    <pageSetUpPr fitToPage="1"/>
  </sheetPr>
  <dimension ref="A1:N37"/>
  <sheetViews>
    <sheetView topLeftCell="A3" zoomScale="50" zoomScaleNormal="50" workbookViewId="0">
      <selection activeCell="J5" sqref="J5"/>
    </sheetView>
  </sheetViews>
  <sheetFormatPr defaultColWidth="9.140625" defaultRowHeight="15"/>
  <cols>
    <col min="1" max="1" width="6.42578125" style="3" customWidth="1"/>
    <col min="2" max="2" width="37.140625" style="3" customWidth="1"/>
    <col min="3" max="3" width="35.85546875" style="3" customWidth="1"/>
    <col min="4" max="4" width="69.85546875" style="3" customWidth="1"/>
    <col min="5" max="5" width="23.28515625" style="3" customWidth="1"/>
    <col min="6" max="6" width="18.140625" style="3" customWidth="1"/>
    <col min="7" max="7" width="67.85546875" style="3" customWidth="1"/>
    <col min="8" max="8" width="25.28515625" style="3" customWidth="1"/>
    <col min="9" max="9" width="15.42578125" style="3" customWidth="1"/>
    <col min="10" max="10" width="26.7109375" style="3" customWidth="1"/>
    <col min="11" max="11" width="31.85546875" style="3" customWidth="1"/>
    <col min="12" max="12" width="19.28515625" style="3" customWidth="1"/>
    <col min="13" max="13" width="26.7109375" style="3" customWidth="1"/>
    <col min="14" max="14" width="26" style="3" customWidth="1"/>
    <col min="15" max="16384" width="9.140625" style="3"/>
  </cols>
  <sheetData>
    <row r="1" spans="1:14" ht="20.25" customHeight="1">
      <c r="A1" s="355" t="s">
        <v>871</v>
      </c>
      <c r="B1" s="355"/>
      <c r="C1" s="355"/>
      <c r="D1" s="355"/>
      <c r="E1" s="355"/>
      <c r="F1" s="355"/>
      <c r="G1" s="355"/>
      <c r="H1" s="355"/>
      <c r="I1" s="355"/>
      <c r="J1" s="355"/>
      <c r="K1" s="355"/>
      <c r="L1" s="355"/>
      <c r="M1" s="355"/>
      <c r="N1" s="355"/>
    </row>
    <row r="2" spans="1:14" ht="20.25" customHeight="1">
      <c r="A2" s="385" t="s">
        <v>888</v>
      </c>
      <c r="B2" s="386"/>
      <c r="C2" s="386"/>
      <c r="D2" s="386"/>
      <c r="E2" s="386"/>
      <c r="F2" s="386"/>
      <c r="G2" s="386"/>
      <c r="H2" s="387"/>
      <c r="I2" s="128"/>
      <c r="J2" s="128"/>
      <c r="K2" s="128"/>
      <c r="L2" s="128"/>
      <c r="M2" s="128"/>
      <c r="N2" s="128"/>
    </row>
    <row r="3" spans="1:14" ht="273.75" customHeight="1">
      <c r="A3" s="383" t="s">
        <v>1018</v>
      </c>
      <c r="B3" s="384"/>
      <c r="C3" s="384"/>
      <c r="D3" s="384"/>
      <c r="E3" s="384"/>
      <c r="F3" s="384"/>
      <c r="G3" s="384"/>
      <c r="H3" s="384"/>
      <c r="I3" s="384"/>
      <c r="J3" s="384"/>
      <c r="K3" s="384"/>
      <c r="L3" s="384"/>
      <c r="M3" s="384"/>
      <c r="N3" s="384"/>
    </row>
    <row r="4" spans="1:14" ht="36.75" customHeight="1">
      <c r="A4" s="122" t="s">
        <v>303</v>
      </c>
      <c r="B4" s="122" t="s">
        <v>518</v>
      </c>
      <c r="C4" s="122" t="s">
        <v>819</v>
      </c>
      <c r="D4" s="122" t="s">
        <v>666</v>
      </c>
      <c r="E4" s="122" t="s">
        <v>519</v>
      </c>
      <c r="F4" s="122" t="s">
        <v>520</v>
      </c>
      <c r="G4" s="122" t="s">
        <v>521</v>
      </c>
      <c r="H4" s="122" t="s">
        <v>858</v>
      </c>
      <c r="I4" s="122" t="s">
        <v>857</v>
      </c>
      <c r="J4" s="122" t="s">
        <v>856</v>
      </c>
      <c r="K4" s="122" t="s">
        <v>859</v>
      </c>
      <c r="L4" s="122" t="s">
        <v>860</v>
      </c>
      <c r="M4" s="122" t="s">
        <v>861</v>
      </c>
      <c r="N4" s="135" t="s">
        <v>881</v>
      </c>
    </row>
    <row r="5" spans="1:14" ht="330" customHeight="1">
      <c r="A5" s="74"/>
      <c r="B5" s="96" t="s">
        <v>1002</v>
      </c>
      <c r="C5" s="38" t="s">
        <v>1001</v>
      </c>
      <c r="D5" s="38" t="s">
        <v>1020</v>
      </c>
      <c r="E5" s="97" t="s">
        <v>1019</v>
      </c>
      <c r="F5" s="98" t="s">
        <v>824</v>
      </c>
      <c r="G5" s="39" t="s">
        <v>1021</v>
      </c>
      <c r="H5" s="123" t="s">
        <v>862</v>
      </c>
      <c r="I5" s="123" t="s">
        <v>863</v>
      </c>
      <c r="J5" s="121" t="s">
        <v>1023</v>
      </c>
      <c r="K5" s="121" t="s">
        <v>1024</v>
      </c>
      <c r="L5" s="121" t="s">
        <v>918</v>
      </c>
      <c r="M5" s="121" t="s">
        <v>1025</v>
      </c>
      <c r="N5" s="136" t="s">
        <v>919</v>
      </c>
    </row>
    <row r="6" spans="1:14" ht="15.75">
      <c r="A6" s="283">
        <v>1</v>
      </c>
      <c r="B6" s="283"/>
      <c r="C6" s="283"/>
      <c r="D6" s="283"/>
      <c r="E6" s="283"/>
      <c r="F6" s="283"/>
      <c r="G6" s="283"/>
      <c r="H6" s="284"/>
      <c r="I6" s="284"/>
      <c r="J6" s="307">
        <f>IF(I6="ZW/ND",H6,ROUNDDOWN($H6*(1+($I6/100)),2))</f>
        <v>0</v>
      </c>
      <c r="K6" s="285"/>
      <c r="L6" s="285"/>
      <c r="M6" s="307">
        <f>ROUNDDOWN((Tabela93032[[#This Row],[Wydatki kwalifikowalne  zł]]*Tabela93032[[#This Row],[% poziom wsparcia]]/100),2)</f>
        <v>0</v>
      </c>
      <c r="N6" s="305"/>
    </row>
    <row r="7" spans="1:14" ht="15.75">
      <c r="A7" s="283">
        <v>2</v>
      </c>
      <c r="B7" s="283"/>
      <c r="C7" s="283"/>
      <c r="D7" s="283"/>
      <c r="E7" s="283"/>
      <c r="F7" s="283"/>
      <c r="G7" s="283"/>
      <c r="H7" s="284"/>
      <c r="I7" s="284"/>
      <c r="J7" s="307">
        <f t="shared" ref="J7:J35" si="0">IF(I7="ZW/ND",H7,ROUNDDOWN($H7*(1+($I7/100)),2))</f>
        <v>0</v>
      </c>
      <c r="K7" s="285"/>
      <c r="L7" s="285"/>
      <c r="M7" s="307">
        <f>ROUNDDOWN((Tabela93032[[#This Row],[Wydatki kwalifikowalne  zł]]*Tabela93032[[#This Row],[% poziom wsparcia]]/100),2)</f>
        <v>0</v>
      </c>
      <c r="N7" s="305"/>
    </row>
    <row r="8" spans="1:14" ht="15.75">
      <c r="A8" s="283">
        <v>3</v>
      </c>
      <c r="B8" s="283"/>
      <c r="C8" s="283"/>
      <c r="D8" s="308"/>
      <c r="E8" s="283"/>
      <c r="F8" s="283"/>
      <c r="G8" s="283"/>
      <c r="H8" s="284"/>
      <c r="I8" s="284"/>
      <c r="J8" s="307">
        <f t="shared" si="0"/>
        <v>0</v>
      </c>
      <c r="K8" s="285"/>
      <c r="L8" s="285"/>
      <c r="M8" s="307">
        <f>ROUNDDOWN((Tabela93032[[#This Row],[Wydatki kwalifikowalne  zł]]*Tabela93032[[#This Row],[% poziom wsparcia]]/100),2)</f>
        <v>0</v>
      </c>
      <c r="N8" s="305"/>
    </row>
    <row r="9" spans="1:14" ht="15.75">
      <c r="A9" s="283">
        <v>4</v>
      </c>
      <c r="B9" s="283"/>
      <c r="C9" s="283"/>
      <c r="D9" s="283"/>
      <c r="E9" s="283"/>
      <c r="F9" s="283"/>
      <c r="G9" s="283"/>
      <c r="H9" s="284"/>
      <c r="I9" s="284"/>
      <c r="J9" s="307">
        <f t="shared" si="0"/>
        <v>0</v>
      </c>
      <c r="K9" s="285"/>
      <c r="L9" s="285"/>
      <c r="M9" s="307">
        <f>ROUNDDOWN((Tabela93032[[#This Row],[Wydatki kwalifikowalne  zł]]*Tabela93032[[#This Row],[% poziom wsparcia]]/100),2)</f>
        <v>0</v>
      </c>
      <c r="N9" s="305"/>
    </row>
    <row r="10" spans="1:14" ht="15.75">
      <c r="A10" s="283">
        <v>5</v>
      </c>
      <c r="B10" s="283"/>
      <c r="C10" s="283"/>
      <c r="D10" s="283"/>
      <c r="E10" s="283"/>
      <c r="F10" s="283"/>
      <c r="G10" s="283"/>
      <c r="H10" s="284"/>
      <c r="I10" s="284"/>
      <c r="J10" s="307">
        <f t="shared" si="0"/>
        <v>0</v>
      </c>
      <c r="K10" s="285"/>
      <c r="L10" s="285"/>
      <c r="M10" s="307">
        <f>ROUNDDOWN((Tabela93032[[#This Row],[Wydatki kwalifikowalne  zł]]*Tabela93032[[#This Row],[% poziom wsparcia]]/100),2)</f>
        <v>0</v>
      </c>
      <c r="N10" s="305"/>
    </row>
    <row r="11" spans="1:14" ht="15.75">
      <c r="A11" s="283">
        <v>6</v>
      </c>
      <c r="B11" s="283"/>
      <c r="C11" s="283"/>
      <c r="D11" s="283"/>
      <c r="E11" s="283"/>
      <c r="F11" s="283"/>
      <c r="G11" s="283"/>
      <c r="H11" s="284"/>
      <c r="I11" s="284"/>
      <c r="J11" s="307">
        <f t="shared" si="0"/>
        <v>0</v>
      </c>
      <c r="K11" s="285"/>
      <c r="L11" s="285"/>
      <c r="M11" s="307">
        <f>ROUNDDOWN((Tabela93032[[#This Row],[Wydatki kwalifikowalne  zł]]*Tabela93032[[#This Row],[% poziom wsparcia]]/100),2)</f>
        <v>0</v>
      </c>
      <c r="N11" s="305"/>
    </row>
    <row r="12" spans="1:14" ht="15.75">
      <c r="A12" s="283">
        <v>7</v>
      </c>
      <c r="B12" s="283"/>
      <c r="C12" s="283"/>
      <c r="D12" s="283"/>
      <c r="E12" s="283"/>
      <c r="F12" s="283"/>
      <c r="G12" s="283"/>
      <c r="H12" s="284"/>
      <c r="I12" s="284"/>
      <c r="J12" s="307">
        <f t="shared" si="0"/>
        <v>0</v>
      </c>
      <c r="K12" s="285"/>
      <c r="L12" s="285"/>
      <c r="M12" s="307">
        <f>ROUNDDOWN((Tabela93032[[#This Row],[Wydatki kwalifikowalne  zł]]*Tabela93032[[#This Row],[% poziom wsparcia]]/100),2)</f>
        <v>0</v>
      </c>
      <c r="N12" s="305"/>
    </row>
    <row r="13" spans="1:14" ht="15.75">
      <c r="A13" s="283">
        <v>8</v>
      </c>
      <c r="B13" s="283"/>
      <c r="C13" s="283"/>
      <c r="D13" s="283"/>
      <c r="E13" s="283"/>
      <c r="F13" s="283"/>
      <c r="G13" s="283"/>
      <c r="H13" s="284"/>
      <c r="I13" s="284"/>
      <c r="J13" s="307">
        <f t="shared" si="0"/>
        <v>0</v>
      </c>
      <c r="K13" s="285"/>
      <c r="L13" s="285"/>
      <c r="M13" s="307">
        <f>ROUNDDOWN((Tabela93032[[#This Row],[Wydatki kwalifikowalne  zł]]*Tabela93032[[#This Row],[% poziom wsparcia]]/100),2)</f>
        <v>0</v>
      </c>
      <c r="N13" s="305"/>
    </row>
    <row r="14" spans="1:14" ht="15.75">
      <c r="A14" s="283">
        <v>9</v>
      </c>
      <c r="B14" s="283"/>
      <c r="C14" s="283"/>
      <c r="D14" s="283"/>
      <c r="E14" s="283"/>
      <c r="F14" s="283"/>
      <c r="G14" s="283"/>
      <c r="H14" s="284"/>
      <c r="I14" s="284"/>
      <c r="J14" s="307">
        <f t="shared" si="0"/>
        <v>0</v>
      </c>
      <c r="K14" s="285"/>
      <c r="L14" s="285"/>
      <c r="M14" s="307">
        <f>ROUNDDOWN((Tabela93032[[#This Row],[Wydatki kwalifikowalne  zł]]*Tabela93032[[#This Row],[% poziom wsparcia]]/100),2)</f>
        <v>0</v>
      </c>
      <c r="N14" s="305"/>
    </row>
    <row r="15" spans="1:14" ht="15.75">
      <c r="A15" s="283">
        <v>10</v>
      </c>
      <c r="B15" s="283"/>
      <c r="C15" s="283"/>
      <c r="D15" s="283"/>
      <c r="E15" s="283"/>
      <c r="F15" s="283"/>
      <c r="G15" s="283"/>
      <c r="H15" s="284"/>
      <c r="I15" s="284"/>
      <c r="J15" s="307">
        <f t="shared" si="0"/>
        <v>0</v>
      </c>
      <c r="K15" s="285"/>
      <c r="L15" s="285"/>
      <c r="M15" s="307">
        <f>ROUNDDOWN((Tabela93032[[#This Row],[Wydatki kwalifikowalne  zł]]*Tabela93032[[#This Row],[% poziom wsparcia]]/100),2)</f>
        <v>0</v>
      </c>
      <c r="N15" s="305"/>
    </row>
    <row r="16" spans="1:14" ht="15.75">
      <c r="A16" s="283">
        <v>11</v>
      </c>
      <c r="B16" s="283"/>
      <c r="C16" s="283"/>
      <c r="D16" s="283"/>
      <c r="E16" s="283"/>
      <c r="F16" s="283"/>
      <c r="G16" s="283"/>
      <c r="H16" s="284"/>
      <c r="I16" s="284"/>
      <c r="J16" s="307">
        <f t="shared" si="0"/>
        <v>0</v>
      </c>
      <c r="K16" s="285"/>
      <c r="L16" s="285"/>
      <c r="M16" s="307">
        <f>ROUNDDOWN((Tabela93032[[#This Row],[Wydatki kwalifikowalne  zł]]*Tabela93032[[#This Row],[% poziom wsparcia]]/100),2)</f>
        <v>0</v>
      </c>
      <c r="N16" s="305"/>
    </row>
    <row r="17" spans="1:14" ht="15.75">
      <c r="A17" s="283">
        <v>12</v>
      </c>
      <c r="B17" s="283"/>
      <c r="C17" s="283"/>
      <c r="D17" s="283"/>
      <c r="E17" s="283"/>
      <c r="F17" s="283"/>
      <c r="G17" s="283"/>
      <c r="H17" s="284"/>
      <c r="I17" s="284"/>
      <c r="J17" s="307">
        <f t="shared" si="0"/>
        <v>0</v>
      </c>
      <c r="K17" s="285"/>
      <c r="L17" s="285"/>
      <c r="M17" s="307">
        <f>ROUNDDOWN((Tabela93032[[#This Row],[Wydatki kwalifikowalne  zł]]*Tabela93032[[#This Row],[% poziom wsparcia]]/100),2)</f>
        <v>0</v>
      </c>
      <c r="N17" s="305"/>
    </row>
    <row r="18" spans="1:14" ht="15.75">
      <c r="A18" s="283">
        <v>13</v>
      </c>
      <c r="B18" s="283"/>
      <c r="C18" s="283"/>
      <c r="D18" s="283"/>
      <c r="E18" s="283"/>
      <c r="F18" s="283"/>
      <c r="G18" s="283"/>
      <c r="H18" s="284"/>
      <c r="I18" s="284"/>
      <c r="J18" s="307">
        <f t="shared" si="0"/>
        <v>0</v>
      </c>
      <c r="K18" s="285"/>
      <c r="L18" s="285"/>
      <c r="M18" s="307">
        <f>ROUNDDOWN((Tabela93032[[#This Row],[Wydatki kwalifikowalne  zł]]*Tabela93032[[#This Row],[% poziom wsparcia]]/100),2)</f>
        <v>0</v>
      </c>
      <c r="N18" s="305"/>
    </row>
    <row r="19" spans="1:14" ht="15.75">
      <c r="A19" s="283">
        <v>14</v>
      </c>
      <c r="B19" s="283"/>
      <c r="C19" s="283"/>
      <c r="D19" s="283"/>
      <c r="E19" s="283"/>
      <c r="F19" s="283"/>
      <c r="G19" s="283"/>
      <c r="H19" s="284"/>
      <c r="I19" s="284"/>
      <c r="J19" s="307">
        <f t="shared" si="0"/>
        <v>0</v>
      </c>
      <c r="K19" s="285"/>
      <c r="L19" s="285"/>
      <c r="M19" s="307">
        <f>ROUNDDOWN((Tabela93032[[#This Row],[Wydatki kwalifikowalne  zł]]*Tabela93032[[#This Row],[% poziom wsparcia]]/100),2)</f>
        <v>0</v>
      </c>
      <c r="N19" s="305"/>
    </row>
    <row r="20" spans="1:14" ht="15.75">
      <c r="A20" s="283">
        <v>15</v>
      </c>
      <c r="B20" s="283"/>
      <c r="C20" s="283"/>
      <c r="D20" s="283"/>
      <c r="E20" s="283"/>
      <c r="F20" s="283"/>
      <c r="G20" s="283"/>
      <c r="H20" s="284"/>
      <c r="I20" s="284"/>
      <c r="J20" s="307">
        <f t="shared" si="0"/>
        <v>0</v>
      </c>
      <c r="K20" s="285"/>
      <c r="L20" s="285"/>
      <c r="M20" s="307">
        <f>ROUNDDOWN((Tabela93032[[#This Row],[Wydatki kwalifikowalne  zł]]*Tabela93032[[#This Row],[% poziom wsparcia]]/100),2)</f>
        <v>0</v>
      </c>
      <c r="N20" s="305"/>
    </row>
    <row r="21" spans="1:14" ht="15.75">
      <c r="A21" s="283">
        <v>16</v>
      </c>
      <c r="B21" s="283"/>
      <c r="C21" s="283"/>
      <c r="D21" s="283"/>
      <c r="E21" s="283"/>
      <c r="F21" s="283"/>
      <c r="G21" s="283"/>
      <c r="H21" s="284"/>
      <c r="I21" s="284"/>
      <c r="J21" s="307">
        <f t="shared" si="0"/>
        <v>0</v>
      </c>
      <c r="K21" s="285"/>
      <c r="L21" s="285"/>
      <c r="M21" s="307">
        <f>ROUNDDOWN((Tabela93032[[#This Row],[Wydatki kwalifikowalne  zł]]*Tabela93032[[#This Row],[% poziom wsparcia]]/100),2)</f>
        <v>0</v>
      </c>
      <c r="N21" s="305"/>
    </row>
    <row r="22" spans="1:14" ht="15.75">
      <c r="A22" s="283">
        <v>17</v>
      </c>
      <c r="B22" s="283"/>
      <c r="C22" s="283"/>
      <c r="D22" s="283"/>
      <c r="E22" s="283"/>
      <c r="F22" s="283"/>
      <c r="G22" s="283"/>
      <c r="H22" s="284"/>
      <c r="I22" s="284"/>
      <c r="J22" s="307">
        <f t="shared" si="0"/>
        <v>0</v>
      </c>
      <c r="K22" s="285"/>
      <c r="L22" s="285"/>
      <c r="M22" s="307">
        <f>ROUNDDOWN((Tabela93032[[#This Row],[Wydatki kwalifikowalne  zł]]*Tabela93032[[#This Row],[% poziom wsparcia]]/100),2)</f>
        <v>0</v>
      </c>
      <c r="N22" s="305"/>
    </row>
    <row r="23" spans="1:14" ht="15.75">
      <c r="A23" s="283">
        <v>18</v>
      </c>
      <c r="B23" s="283"/>
      <c r="C23" s="283"/>
      <c r="D23" s="283"/>
      <c r="E23" s="283"/>
      <c r="F23" s="283"/>
      <c r="G23" s="283"/>
      <c r="H23" s="284"/>
      <c r="I23" s="284"/>
      <c r="J23" s="307">
        <f t="shared" si="0"/>
        <v>0</v>
      </c>
      <c r="K23" s="285"/>
      <c r="L23" s="285"/>
      <c r="M23" s="307">
        <f>ROUNDDOWN((Tabela93032[[#This Row],[Wydatki kwalifikowalne  zł]]*Tabela93032[[#This Row],[% poziom wsparcia]]/100),2)</f>
        <v>0</v>
      </c>
      <c r="N23" s="305"/>
    </row>
    <row r="24" spans="1:14" ht="15.75">
      <c r="A24" s="283">
        <v>19</v>
      </c>
      <c r="B24" s="283"/>
      <c r="C24" s="283"/>
      <c r="D24" s="283"/>
      <c r="E24" s="283"/>
      <c r="F24" s="283"/>
      <c r="G24" s="283"/>
      <c r="H24" s="284"/>
      <c r="I24" s="284"/>
      <c r="J24" s="307">
        <f t="shared" si="0"/>
        <v>0</v>
      </c>
      <c r="K24" s="285"/>
      <c r="L24" s="285"/>
      <c r="M24" s="307">
        <f>ROUNDDOWN((Tabela93032[[#This Row],[Wydatki kwalifikowalne  zł]]*Tabela93032[[#This Row],[% poziom wsparcia]]/100),2)</f>
        <v>0</v>
      </c>
      <c r="N24" s="305"/>
    </row>
    <row r="25" spans="1:14" ht="15.75">
      <c r="A25" s="283">
        <v>20</v>
      </c>
      <c r="B25" s="283"/>
      <c r="C25" s="283"/>
      <c r="D25" s="283"/>
      <c r="E25" s="283"/>
      <c r="F25" s="283"/>
      <c r="G25" s="283"/>
      <c r="H25" s="284"/>
      <c r="I25" s="284"/>
      <c r="J25" s="307">
        <f t="shared" si="0"/>
        <v>0</v>
      </c>
      <c r="K25" s="285"/>
      <c r="L25" s="285"/>
      <c r="M25" s="307">
        <f>ROUNDDOWN((Tabela93032[[#This Row],[Wydatki kwalifikowalne  zł]]*Tabela93032[[#This Row],[% poziom wsparcia]]/100),2)</f>
        <v>0</v>
      </c>
      <c r="N25" s="305"/>
    </row>
    <row r="26" spans="1:14" ht="15.75">
      <c r="A26" s="283">
        <v>21</v>
      </c>
      <c r="B26" s="283"/>
      <c r="C26" s="283"/>
      <c r="D26" s="283"/>
      <c r="E26" s="283"/>
      <c r="F26" s="283"/>
      <c r="G26" s="283"/>
      <c r="H26" s="284"/>
      <c r="I26" s="284"/>
      <c r="J26" s="307">
        <f t="shared" si="0"/>
        <v>0</v>
      </c>
      <c r="K26" s="285"/>
      <c r="L26" s="285"/>
      <c r="M26" s="307">
        <f>ROUNDDOWN((Tabela93032[[#This Row],[Wydatki kwalifikowalne  zł]]*Tabela93032[[#This Row],[% poziom wsparcia]]/100),2)</f>
        <v>0</v>
      </c>
      <c r="N26" s="305"/>
    </row>
    <row r="27" spans="1:14" ht="15.75">
      <c r="A27" s="283">
        <v>22</v>
      </c>
      <c r="B27" s="283"/>
      <c r="C27" s="283"/>
      <c r="D27" s="283"/>
      <c r="E27" s="283"/>
      <c r="F27" s="283"/>
      <c r="G27" s="283"/>
      <c r="H27" s="284"/>
      <c r="I27" s="284"/>
      <c r="J27" s="307">
        <f t="shared" si="0"/>
        <v>0</v>
      </c>
      <c r="K27" s="285"/>
      <c r="L27" s="285"/>
      <c r="M27" s="307">
        <f>ROUNDDOWN((Tabela93032[[#This Row],[Wydatki kwalifikowalne  zł]]*Tabela93032[[#This Row],[% poziom wsparcia]]/100),2)</f>
        <v>0</v>
      </c>
      <c r="N27" s="305"/>
    </row>
    <row r="28" spans="1:14" ht="15.75">
      <c r="A28" s="283">
        <v>23</v>
      </c>
      <c r="B28" s="283"/>
      <c r="C28" s="283"/>
      <c r="D28" s="283"/>
      <c r="E28" s="283"/>
      <c r="F28" s="283"/>
      <c r="G28" s="283"/>
      <c r="H28" s="284"/>
      <c r="I28" s="284"/>
      <c r="J28" s="307">
        <f t="shared" si="0"/>
        <v>0</v>
      </c>
      <c r="K28" s="285"/>
      <c r="L28" s="285"/>
      <c r="M28" s="307">
        <f>ROUNDDOWN((Tabela93032[[#This Row],[Wydatki kwalifikowalne  zł]]*Tabela93032[[#This Row],[% poziom wsparcia]]/100),2)</f>
        <v>0</v>
      </c>
      <c r="N28" s="305"/>
    </row>
    <row r="29" spans="1:14" ht="15.75">
      <c r="A29" s="283">
        <v>24</v>
      </c>
      <c r="B29" s="283"/>
      <c r="C29" s="283"/>
      <c r="D29" s="283"/>
      <c r="E29" s="283"/>
      <c r="F29" s="283"/>
      <c r="G29" s="283"/>
      <c r="H29" s="284"/>
      <c r="I29" s="284"/>
      <c r="J29" s="307">
        <f t="shared" si="0"/>
        <v>0</v>
      </c>
      <c r="K29" s="285"/>
      <c r="L29" s="285"/>
      <c r="M29" s="307">
        <f>ROUNDDOWN((Tabela93032[[#This Row],[Wydatki kwalifikowalne  zł]]*Tabela93032[[#This Row],[% poziom wsparcia]]/100),2)</f>
        <v>0</v>
      </c>
      <c r="N29" s="305"/>
    </row>
    <row r="30" spans="1:14" ht="15.75">
      <c r="A30" s="283">
        <v>25</v>
      </c>
      <c r="B30" s="283"/>
      <c r="C30" s="283"/>
      <c r="D30" s="283"/>
      <c r="E30" s="283"/>
      <c r="F30" s="283"/>
      <c r="G30" s="283"/>
      <c r="H30" s="284"/>
      <c r="I30" s="284"/>
      <c r="J30" s="307">
        <f t="shared" si="0"/>
        <v>0</v>
      </c>
      <c r="K30" s="285"/>
      <c r="L30" s="285"/>
      <c r="M30" s="307">
        <f>ROUNDDOWN((Tabela93032[[#This Row],[Wydatki kwalifikowalne  zł]]*Tabela93032[[#This Row],[% poziom wsparcia]]/100),2)</f>
        <v>0</v>
      </c>
      <c r="N30" s="305"/>
    </row>
    <row r="31" spans="1:14" ht="15.75">
      <c r="A31" s="283">
        <v>26</v>
      </c>
      <c r="B31" s="283"/>
      <c r="C31" s="283"/>
      <c r="D31" s="283"/>
      <c r="E31" s="283"/>
      <c r="F31" s="283"/>
      <c r="G31" s="283"/>
      <c r="H31" s="284"/>
      <c r="I31" s="284"/>
      <c r="J31" s="307">
        <f t="shared" si="0"/>
        <v>0</v>
      </c>
      <c r="K31" s="285"/>
      <c r="L31" s="285"/>
      <c r="M31" s="307">
        <f>ROUNDDOWN((Tabela93032[[#This Row],[Wydatki kwalifikowalne  zł]]*Tabela93032[[#This Row],[% poziom wsparcia]]/100),2)</f>
        <v>0</v>
      </c>
      <c r="N31" s="305"/>
    </row>
    <row r="32" spans="1:14" ht="15.75">
      <c r="A32" s="283">
        <v>27</v>
      </c>
      <c r="B32" s="283"/>
      <c r="C32" s="283"/>
      <c r="D32" s="283"/>
      <c r="E32" s="283"/>
      <c r="F32" s="283"/>
      <c r="G32" s="283"/>
      <c r="H32" s="284"/>
      <c r="I32" s="284"/>
      <c r="J32" s="307">
        <f t="shared" si="0"/>
        <v>0</v>
      </c>
      <c r="K32" s="285"/>
      <c r="L32" s="285"/>
      <c r="M32" s="307">
        <f>ROUNDDOWN((Tabela93032[[#This Row],[Wydatki kwalifikowalne  zł]]*Tabela93032[[#This Row],[% poziom wsparcia]]/100),2)</f>
        <v>0</v>
      </c>
      <c r="N32" s="305"/>
    </row>
    <row r="33" spans="1:14" ht="15.75">
      <c r="A33" s="283">
        <v>28</v>
      </c>
      <c r="B33" s="283"/>
      <c r="C33" s="283"/>
      <c r="D33" s="283"/>
      <c r="E33" s="283"/>
      <c r="F33" s="283"/>
      <c r="G33" s="283"/>
      <c r="H33" s="284"/>
      <c r="I33" s="284"/>
      <c r="J33" s="307">
        <f t="shared" si="0"/>
        <v>0</v>
      </c>
      <c r="K33" s="285"/>
      <c r="L33" s="285"/>
      <c r="M33" s="307">
        <f>ROUNDDOWN((Tabela93032[[#This Row],[Wydatki kwalifikowalne  zł]]*Tabela93032[[#This Row],[% poziom wsparcia]]/100),2)</f>
        <v>0</v>
      </c>
      <c r="N33" s="305"/>
    </row>
    <row r="34" spans="1:14" ht="15.75">
      <c r="A34" s="283">
        <v>29</v>
      </c>
      <c r="B34" s="283"/>
      <c r="C34" s="283"/>
      <c r="D34" s="283"/>
      <c r="E34" s="283"/>
      <c r="F34" s="283"/>
      <c r="G34" s="283"/>
      <c r="H34" s="284"/>
      <c r="I34" s="284"/>
      <c r="J34" s="307">
        <f t="shared" si="0"/>
        <v>0</v>
      </c>
      <c r="K34" s="285"/>
      <c r="L34" s="285"/>
      <c r="M34" s="307">
        <f>ROUNDDOWN((Tabela93032[[#This Row],[Wydatki kwalifikowalne  zł]]*Tabela93032[[#This Row],[% poziom wsparcia]]/100),2)</f>
        <v>0</v>
      </c>
      <c r="N34" s="305"/>
    </row>
    <row r="35" spans="1:14" ht="15.75">
      <c r="A35" s="283">
        <v>30</v>
      </c>
      <c r="B35" s="283"/>
      <c r="C35" s="283"/>
      <c r="D35" s="283"/>
      <c r="E35" s="283"/>
      <c r="F35" s="283"/>
      <c r="G35" s="283"/>
      <c r="H35" s="284"/>
      <c r="I35" s="284"/>
      <c r="J35" s="307">
        <f t="shared" si="0"/>
        <v>0</v>
      </c>
      <c r="K35" s="286"/>
      <c r="L35" s="286"/>
      <c r="M35" s="309">
        <f>ROUNDDOWN((Tabela93032[[#This Row],[Wydatki kwalifikowalne  zł]]*Tabela93032[[#This Row],[% poziom wsparcia]]/100),2)</f>
        <v>0</v>
      </c>
      <c r="N35" s="306"/>
    </row>
    <row r="36" spans="1:14" ht="15.75" thickBot="1">
      <c r="E36" s="124"/>
      <c r="F36" s="124"/>
      <c r="G36" s="124"/>
      <c r="H36" s="124"/>
      <c r="I36" s="124"/>
      <c r="J36" s="124"/>
      <c r="K36" s="124"/>
      <c r="L36" s="124"/>
      <c r="M36" s="124"/>
      <c r="N36" s="124"/>
    </row>
    <row r="37" spans="1:14" ht="16.5" thickBot="1">
      <c r="G37" s="310" t="s">
        <v>868</v>
      </c>
      <c r="H37" s="311">
        <f>SUM(H6:H35)</f>
        <v>0</v>
      </c>
      <c r="I37" s="312"/>
      <c r="J37" s="311">
        <f>SUM(J6:J35)</f>
        <v>0</v>
      </c>
      <c r="K37" s="311">
        <f>SUM(K6:K35)</f>
        <v>0</v>
      </c>
      <c r="L37" s="313"/>
      <c r="M37" s="311">
        <f>SUM(M6:M35)</f>
        <v>0</v>
      </c>
    </row>
  </sheetData>
  <sheetProtection algorithmName="SHA-512" hashValue="2KjG1zJSsTlr+32y7mSYmD0HBSzEyBIxTJu3eILjWP+/+F837N4PiA+mNe4u4BimfRjuiIhdpSY7N//4YYJ43w==" saltValue="eoLg19lbeeTsSUhUIjnHKA==" spinCount="100000" sheet="1" objects="1" scenarios="1" formatColumns="0" formatRows="0" insertRows="0"/>
  <mergeCells count="3">
    <mergeCell ref="A1:N1"/>
    <mergeCell ref="A3:N3"/>
    <mergeCell ref="A2:H2"/>
  </mergeCells>
  <dataValidations xWindow="1100" yWindow="763" count="5">
    <dataValidation allowBlank="1" showInputMessage="1" showErrorMessage="1" prompt="Dodając kolejny wiersz należy wpisać liczbę porządkową tego wiersza" sqref="A6:A35" xr:uid="{C2F4597A-ED12-4F87-A040-870201F5305F}"/>
    <dataValidation allowBlank="1" showInputMessage="1" showErrorMessage="1" prompt="Należy uzupełnić pole zgodnie z powyższą instrukcją" sqref="B17 K6:L35 D7 D6:H6 D9:H35 E7:H8" xr:uid="{500364CA-3CFF-48CC-AC46-3F7BB62C108A}"/>
    <dataValidation allowBlank="1" showInputMessage="1" showErrorMessage="1" prompt="Należy uzupełnić pole zgodnie z powyższą instrukcją." sqref="B6:B16 B18:B35" xr:uid="{FA8CB06D-5187-460C-8BD6-8E32B1E04E9F}"/>
    <dataValidation type="list" allowBlank="1" showInputMessage="1" showErrorMessage="1" prompt="Należy uzupełnić pole zgodnie z powyższą instrukcją" sqref="N6:N35" xr:uid="{0E6472FE-5EA1-4FA3-BC86-8B4BBCE64744}">
      <formula1>"Pomoc publiczna, Pomoc de minimis"</formula1>
    </dataValidation>
    <dataValidation type="list" allowBlank="1" showInputMessage="1" showErrorMessage="1" prompt="Należy wybrać właściwą opcję" sqref="I6:I35" xr:uid="{3803392D-C4C2-4203-ABF8-3C8B72B0274E}">
      <formula1>"0,5,8,23,ZW/ND"</formula1>
    </dataValidation>
  </dataValidations>
  <pageMargins left="0.25" right="0.25" top="0.75" bottom="0.75" header="0.3" footer="0.3"/>
  <pageSetup paperSize="9" scale="33" fitToHeight="0" orientation="landscape" r:id="rId1"/>
  <ignoredErrors>
    <ignoredError sqref="J6:J8 J9:J35" calculatedColumn="1"/>
  </ignoredErrors>
  <drawing r:id="rId2"/>
  <tableParts count="1">
    <tablePart r:id="rId3"/>
  </tableParts>
  <extLst>
    <ext xmlns:x14="http://schemas.microsoft.com/office/spreadsheetml/2009/9/main" uri="{CCE6A557-97BC-4b89-ADB6-D9C93CAAB3DF}">
      <x14:dataValidations xmlns:xm="http://schemas.microsoft.com/office/excel/2006/main" xWindow="1100" yWindow="763" count="1">
        <x14:dataValidation type="list" allowBlank="1" showInputMessage="1" showErrorMessage="1" prompt="Należy uzupełnić pole zgodnie z powyższą instrukcją" xr:uid="{6610B3FE-0B15-474F-B752-276054FFCD05}">
          <x14:formula1>
            <xm:f>'słownik koszty 1.3'!$I$4:$I$5</xm:f>
          </x14:formula1>
          <xm:sqref>C6:C35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F5E0-DDE2-4FFA-8DCD-07C5C3C24040}">
  <dimension ref="A1:H19"/>
  <sheetViews>
    <sheetView zoomScale="80" zoomScaleNormal="80" workbookViewId="0">
      <selection sqref="A1:G1"/>
    </sheetView>
  </sheetViews>
  <sheetFormatPr defaultColWidth="9.140625" defaultRowHeight="15"/>
  <cols>
    <col min="1" max="1" width="6.42578125" style="3" customWidth="1"/>
    <col min="2" max="2" width="53.28515625" style="3" customWidth="1"/>
    <col min="3" max="3" width="44.140625" style="3" customWidth="1"/>
    <col min="4" max="4" width="93.85546875" style="3" customWidth="1"/>
    <col min="5" max="5" width="23.28515625" style="3" customWidth="1"/>
    <col min="6" max="6" width="18.140625" style="3" customWidth="1"/>
    <col min="7" max="7" width="96.140625" style="3" customWidth="1"/>
    <col min="8" max="8" width="49.85546875" style="3" customWidth="1"/>
    <col min="9" max="16384" width="9.140625" style="3"/>
  </cols>
  <sheetData>
    <row r="1" spans="1:8" ht="20.25" customHeight="1">
      <c r="A1" s="388" t="s">
        <v>853</v>
      </c>
      <c r="B1" s="388"/>
      <c r="C1" s="388"/>
      <c r="D1" s="388"/>
      <c r="E1" s="388"/>
      <c r="F1" s="388"/>
      <c r="G1" s="388"/>
      <c r="H1" s="71"/>
    </row>
    <row r="2" spans="1:8" ht="50.1" customHeight="1">
      <c r="A2" s="352" t="s">
        <v>852</v>
      </c>
      <c r="B2" s="353"/>
      <c r="C2" s="353"/>
      <c r="D2" s="353"/>
      <c r="E2" s="353"/>
      <c r="F2" s="353"/>
      <c r="G2" s="353"/>
      <c r="H2" s="72"/>
    </row>
    <row r="3" spans="1:8" ht="15.75">
      <c r="A3" s="73" t="s">
        <v>303</v>
      </c>
      <c r="B3" s="73" t="s">
        <v>518</v>
      </c>
      <c r="C3" s="73" t="s">
        <v>819</v>
      </c>
      <c r="D3" s="73" t="s">
        <v>666</v>
      </c>
      <c r="E3" s="73" t="s">
        <v>519</v>
      </c>
      <c r="F3" s="73" t="s">
        <v>520</v>
      </c>
      <c r="G3" s="73" t="s">
        <v>521</v>
      </c>
    </row>
    <row r="4" spans="1:8" ht="339.75" customHeight="1">
      <c r="A4" s="74"/>
      <c r="B4" s="96" t="s">
        <v>823</v>
      </c>
      <c r="C4" s="38" t="s">
        <v>827</v>
      </c>
      <c r="D4" s="38" t="s">
        <v>826</v>
      </c>
      <c r="E4" s="97" t="s">
        <v>822</v>
      </c>
      <c r="F4" s="98" t="s">
        <v>824</v>
      </c>
      <c r="G4" s="39" t="s">
        <v>825</v>
      </c>
    </row>
    <row r="5" spans="1:8" ht="15.75">
      <c r="A5" s="94">
        <v>1</v>
      </c>
      <c r="B5" s="94"/>
      <c r="C5" s="94"/>
      <c r="D5" s="94"/>
      <c r="E5" s="94"/>
      <c r="F5" s="94"/>
      <c r="G5" s="94"/>
    </row>
    <row r="6" spans="1:8" ht="15.75">
      <c r="A6" s="94">
        <v>2</v>
      </c>
      <c r="B6" s="94"/>
      <c r="C6" s="94"/>
      <c r="D6" s="94"/>
      <c r="E6" s="94"/>
      <c r="F6" s="94"/>
      <c r="G6" s="94"/>
    </row>
    <row r="7" spans="1:8" ht="15.75">
      <c r="A7" s="94">
        <v>3</v>
      </c>
      <c r="B7" s="94"/>
      <c r="C7" s="94"/>
      <c r="D7" s="94"/>
      <c r="E7" s="94"/>
      <c r="F7" s="94"/>
      <c r="G7" s="94"/>
    </row>
    <row r="8" spans="1:8" ht="15.75">
      <c r="A8" s="94">
        <v>4</v>
      </c>
      <c r="B8" s="94"/>
      <c r="C8" s="94"/>
      <c r="D8" s="94"/>
      <c r="E8" s="94"/>
      <c r="F8" s="94"/>
      <c r="G8" s="94"/>
    </row>
    <row r="9" spans="1:8" ht="15.75">
      <c r="A9" s="94">
        <v>5</v>
      </c>
      <c r="B9" s="94"/>
      <c r="C9" s="94"/>
      <c r="D9" s="94"/>
      <c r="E9" s="94"/>
      <c r="F9" s="94"/>
      <c r="G9" s="94"/>
    </row>
    <row r="10" spans="1:8" ht="15.75">
      <c r="A10" s="94">
        <v>6</v>
      </c>
      <c r="B10" s="94"/>
      <c r="C10" s="94"/>
      <c r="D10" s="94"/>
      <c r="E10" s="94"/>
      <c r="F10" s="94"/>
      <c r="G10" s="94"/>
    </row>
    <row r="11" spans="1:8" ht="15.75">
      <c r="A11" s="94">
        <v>7</v>
      </c>
      <c r="B11" s="94"/>
      <c r="C11" s="94"/>
      <c r="D11" s="94"/>
      <c r="E11" s="94"/>
      <c r="F11" s="94"/>
      <c r="G11" s="94"/>
    </row>
    <row r="12" spans="1:8" ht="15.75">
      <c r="A12" s="94">
        <v>8</v>
      </c>
      <c r="B12" s="94"/>
      <c r="C12" s="94"/>
      <c r="D12" s="94"/>
      <c r="E12" s="94"/>
      <c r="F12" s="94"/>
      <c r="G12" s="94"/>
    </row>
    <row r="13" spans="1:8" ht="15.75">
      <c r="A13" s="94">
        <v>9</v>
      </c>
      <c r="B13" s="94"/>
      <c r="C13" s="94"/>
      <c r="D13" s="94"/>
      <c r="E13" s="94"/>
      <c r="F13" s="94"/>
      <c r="G13" s="94"/>
    </row>
    <row r="14" spans="1:8" ht="15.75">
      <c r="A14" s="94">
        <v>10</v>
      </c>
      <c r="B14" s="94"/>
      <c r="C14" s="94"/>
      <c r="D14" s="94"/>
      <c r="E14" s="94"/>
      <c r="F14" s="94"/>
      <c r="G14" s="94"/>
    </row>
    <row r="15" spans="1:8" ht="15.75">
      <c r="A15" s="94">
        <v>11</v>
      </c>
      <c r="B15" s="94"/>
      <c r="C15" s="94"/>
      <c r="D15" s="94"/>
      <c r="E15" s="94"/>
      <c r="F15" s="94"/>
      <c r="G15" s="94"/>
    </row>
    <row r="16" spans="1:8" ht="15.75">
      <c r="A16" s="94"/>
      <c r="B16" s="94"/>
      <c r="C16" s="94"/>
      <c r="D16" s="94"/>
      <c r="E16" s="94"/>
      <c r="F16" s="94"/>
      <c r="G16" s="94"/>
    </row>
    <row r="17" spans="1:7" ht="15.75">
      <c r="A17" s="94"/>
      <c r="B17" s="94"/>
      <c r="C17" s="94"/>
      <c r="D17" s="94"/>
      <c r="E17" s="94"/>
      <c r="F17" s="94"/>
      <c r="G17" s="94"/>
    </row>
    <row r="18" spans="1:7" ht="15.75">
      <c r="A18" s="94"/>
      <c r="B18" s="94"/>
      <c r="C18" s="94"/>
      <c r="D18" s="94"/>
      <c r="E18" s="94"/>
      <c r="F18" s="94"/>
      <c r="G18" s="94"/>
    </row>
    <row r="19" spans="1:7" ht="15.75">
      <c r="A19" s="94"/>
      <c r="B19" s="94"/>
      <c r="C19" s="94"/>
      <c r="D19" s="94"/>
      <c r="E19" s="94"/>
      <c r="F19" s="94"/>
      <c r="G19" s="94"/>
    </row>
  </sheetData>
  <mergeCells count="2">
    <mergeCell ref="A1:G1"/>
    <mergeCell ref="A2:G2"/>
  </mergeCells>
  <dataValidations count="3">
    <dataValidation allowBlank="1" showInputMessage="1" showErrorMessage="1" prompt="Należy uzupełnić pole zgodnie z powyższą instrukcją" sqref="D5:G19 B9" xr:uid="{3FEADFEB-9614-4BD8-8852-98EE3A20A1C6}"/>
    <dataValidation allowBlank="1" showInputMessage="1" showErrorMessage="1" prompt="Należy uzupełnić pole zgodnie z powyższą instrukcją." sqref="B5:B8 B10:B19" xr:uid="{C3F2C571-35D4-4AA5-B2DA-1A4D099C425E}"/>
    <dataValidation allowBlank="1" showInputMessage="1" showErrorMessage="1" prompt="Dodając kolejny wiersz należy wpisać liczbę porządkową tego wiersza" sqref="A5:A19" xr:uid="{2136156C-E05E-40C3-BDA7-C8D71B703060}"/>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B5C3FBCD-4628-493A-9519-C91B36FF9166}">
          <x14:formula1>
            <xm:f>'słownik koszty 1.3'!$I$2:$I$4</xm:f>
          </x14:formula1>
          <xm:sqref>C5:C19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D721-D959-4D50-86E5-53845ACAD8E5}">
  <sheetPr>
    <pageSetUpPr fitToPage="1"/>
  </sheetPr>
  <dimension ref="A1:C73"/>
  <sheetViews>
    <sheetView workbookViewId="0">
      <selection activeCell="A2" sqref="A2"/>
    </sheetView>
  </sheetViews>
  <sheetFormatPr defaultColWidth="9.140625" defaultRowHeight="15"/>
  <cols>
    <col min="1" max="1" width="128.140625" style="3" customWidth="1"/>
    <col min="2" max="2" width="8.7109375" style="3" customWidth="1"/>
    <col min="3" max="3" width="36.85546875" style="3" customWidth="1"/>
    <col min="4" max="4" width="24.85546875" style="3" customWidth="1"/>
    <col min="5" max="16384" width="9.140625" style="3"/>
  </cols>
  <sheetData>
    <row r="1" spans="1:3" ht="15.75">
      <c r="A1" s="250" t="s">
        <v>957</v>
      </c>
      <c r="B1" s="65"/>
    </row>
    <row r="2" spans="1:3" ht="15.75">
      <c r="A2" s="202" t="s">
        <v>958</v>
      </c>
      <c r="B2" s="65"/>
    </row>
    <row r="3" spans="1:3" ht="15.75">
      <c r="A3" s="325"/>
      <c r="B3" s="65"/>
    </row>
    <row r="4" spans="1:3" ht="15.75">
      <c r="A4" s="252" t="s">
        <v>965</v>
      </c>
      <c r="B4" s="65"/>
    </row>
    <row r="5" spans="1:3" ht="15.75">
      <c r="A5" s="326"/>
      <c r="B5" s="65"/>
    </row>
    <row r="6" spans="1:3" ht="45">
      <c r="A6" s="202" t="s">
        <v>960</v>
      </c>
      <c r="B6" s="65"/>
    </row>
    <row r="7" spans="1:3" ht="15.75">
      <c r="A7" s="267"/>
      <c r="B7" s="65"/>
    </row>
    <row r="8" spans="1:3" ht="9" customHeight="1">
      <c r="A8" s="249"/>
      <c r="B8" s="65"/>
    </row>
    <row r="9" spans="1:3" ht="15.75">
      <c r="A9" s="196" t="s">
        <v>959</v>
      </c>
    </row>
    <row r="10" spans="1:3" ht="45">
      <c r="A10" s="228" t="s">
        <v>966</v>
      </c>
    </row>
    <row r="11" spans="1:3" ht="15.75">
      <c r="A11" s="251"/>
    </row>
    <row r="12" spans="1:3" ht="90">
      <c r="A12" s="228" t="s">
        <v>964</v>
      </c>
    </row>
    <row r="13" spans="1:3" ht="63">
      <c r="A13" s="207" t="s">
        <v>962</v>
      </c>
      <c r="B13" s="206" t="s">
        <v>963</v>
      </c>
      <c r="C13" s="207" t="s">
        <v>961</v>
      </c>
    </row>
    <row r="14" spans="1:3">
      <c r="A14" s="327"/>
      <c r="B14" s="208"/>
      <c r="C14" s="266"/>
    </row>
    <row r="15" spans="1:3">
      <c r="A15" s="208"/>
      <c r="B15" s="208"/>
      <c r="C15" s="266"/>
    </row>
    <row r="16" spans="1:3">
      <c r="A16" s="208"/>
      <c r="B16" s="208"/>
      <c r="C16" s="266"/>
    </row>
    <row r="17" spans="1:3">
      <c r="A17" s="208"/>
      <c r="B17" s="208"/>
      <c r="C17" s="266"/>
    </row>
    <row r="18" spans="1:3">
      <c r="A18" s="208"/>
      <c r="B18" s="208"/>
      <c r="C18" s="266"/>
    </row>
    <row r="19" spans="1:3">
      <c r="A19" s="208"/>
      <c r="B19" s="208"/>
      <c r="C19" s="266"/>
    </row>
    <row r="20" spans="1:3">
      <c r="A20" s="208"/>
      <c r="B20" s="208"/>
      <c r="C20" s="266"/>
    </row>
    <row r="21" spans="1:3">
      <c r="A21" s="208"/>
      <c r="B21" s="208"/>
      <c r="C21" s="266"/>
    </row>
    <row r="22" spans="1:3">
      <c r="A22" s="208"/>
      <c r="B22" s="208"/>
      <c r="C22" s="266"/>
    </row>
    <row r="23" spans="1:3">
      <c r="A23" s="208"/>
      <c r="B23" s="208"/>
      <c r="C23" s="266"/>
    </row>
    <row r="24" spans="1:3">
      <c r="A24" s="208"/>
      <c r="B24" s="208"/>
      <c r="C24" s="266"/>
    </row>
    <row r="25" spans="1:3">
      <c r="A25" s="208"/>
      <c r="B25" s="208"/>
      <c r="C25" s="266"/>
    </row>
    <row r="26" spans="1:3">
      <c r="A26" s="208"/>
      <c r="B26" s="208"/>
      <c r="C26" s="266"/>
    </row>
    <row r="27" spans="1:3">
      <c r="A27" s="208"/>
      <c r="B27" s="208"/>
      <c r="C27" s="266"/>
    </row>
    <row r="28" spans="1:3">
      <c r="A28" s="208"/>
      <c r="B28" s="208"/>
      <c r="C28" s="266"/>
    </row>
    <row r="29" spans="1:3">
      <c r="A29" s="208"/>
      <c r="B29" s="208"/>
      <c r="C29" s="266"/>
    </row>
    <row r="30" spans="1:3">
      <c r="A30" s="208"/>
      <c r="B30" s="208"/>
      <c r="C30" s="266"/>
    </row>
    <row r="31" spans="1:3">
      <c r="A31" s="208"/>
      <c r="B31" s="208"/>
      <c r="C31" s="266"/>
    </row>
    <row r="32" spans="1:3">
      <c r="A32" s="208"/>
      <c r="B32" s="208"/>
      <c r="C32" s="266"/>
    </row>
    <row r="33" spans="1:3">
      <c r="A33" s="208"/>
      <c r="B33" s="208"/>
      <c r="C33" s="266"/>
    </row>
    <row r="34" spans="1:3">
      <c r="A34" s="208"/>
      <c r="B34" s="208"/>
      <c r="C34" s="266"/>
    </row>
    <row r="35" spans="1:3">
      <c r="A35" s="208"/>
      <c r="B35" s="208"/>
      <c r="C35" s="266"/>
    </row>
    <row r="36" spans="1:3">
      <c r="A36" s="208"/>
      <c r="B36" s="208"/>
      <c r="C36" s="266"/>
    </row>
    <row r="37" spans="1:3">
      <c r="A37" s="208"/>
      <c r="B37" s="208"/>
      <c r="C37" s="266"/>
    </row>
    <row r="38" spans="1:3">
      <c r="A38" s="208"/>
      <c r="B38" s="208"/>
      <c r="C38" s="266"/>
    </row>
    <row r="39" spans="1:3">
      <c r="A39" s="208"/>
      <c r="B39" s="208"/>
      <c r="C39" s="266"/>
    </row>
    <row r="40" spans="1:3">
      <c r="A40" s="208"/>
      <c r="B40" s="208"/>
      <c r="C40" s="266"/>
    </row>
    <row r="41" spans="1:3">
      <c r="A41" s="208"/>
      <c r="B41" s="208"/>
      <c r="C41" s="266"/>
    </row>
    <row r="42" spans="1:3">
      <c r="A42" s="208"/>
      <c r="B42" s="208"/>
      <c r="C42" s="266"/>
    </row>
    <row r="43" spans="1:3">
      <c r="A43" s="208"/>
      <c r="B43" s="208"/>
      <c r="C43" s="266"/>
    </row>
    <row r="44" spans="1:3">
      <c r="A44" s="208"/>
      <c r="B44" s="208"/>
      <c r="C44" s="266"/>
    </row>
    <row r="45" spans="1:3">
      <c r="A45" s="208"/>
      <c r="B45" s="208"/>
      <c r="C45" s="266"/>
    </row>
    <row r="46" spans="1:3">
      <c r="A46" s="208"/>
      <c r="B46" s="208"/>
      <c r="C46" s="266"/>
    </row>
    <row r="47" spans="1:3">
      <c r="A47" s="208"/>
      <c r="B47" s="208"/>
      <c r="C47" s="266"/>
    </row>
    <row r="48" spans="1:3">
      <c r="A48" s="208"/>
      <c r="B48" s="208"/>
      <c r="C48" s="266"/>
    </row>
    <row r="49" spans="1:3">
      <c r="A49" s="208"/>
      <c r="B49" s="208"/>
      <c r="C49" s="266"/>
    </row>
    <row r="50" spans="1:3">
      <c r="A50" s="208"/>
      <c r="B50" s="208"/>
      <c r="C50" s="266"/>
    </row>
    <row r="51" spans="1:3">
      <c r="A51" s="208"/>
      <c r="B51" s="208"/>
      <c r="C51" s="266"/>
    </row>
    <row r="52" spans="1:3">
      <c r="A52" s="208"/>
      <c r="B52" s="208"/>
      <c r="C52" s="266"/>
    </row>
    <row r="53" spans="1:3">
      <c r="A53" s="208"/>
      <c r="B53" s="208"/>
      <c r="C53" s="266"/>
    </row>
    <row r="54" spans="1:3">
      <c r="A54" s="208"/>
      <c r="B54" s="208"/>
      <c r="C54" s="266"/>
    </row>
    <row r="55" spans="1:3">
      <c r="A55" s="208"/>
      <c r="B55" s="208"/>
      <c r="C55" s="266"/>
    </row>
    <row r="56" spans="1:3">
      <c r="A56" s="208"/>
      <c r="B56" s="208"/>
      <c r="C56" s="266"/>
    </row>
    <row r="57" spans="1:3">
      <c r="A57" s="208"/>
      <c r="B57" s="208"/>
      <c r="C57" s="266"/>
    </row>
    <row r="58" spans="1:3">
      <c r="A58" s="208"/>
      <c r="B58" s="208"/>
      <c r="C58" s="266"/>
    </row>
    <row r="59" spans="1:3">
      <c r="A59" s="208"/>
      <c r="B59" s="208"/>
      <c r="C59" s="266"/>
    </row>
    <row r="60" spans="1:3">
      <c r="A60" s="208"/>
      <c r="B60" s="208"/>
      <c r="C60" s="266"/>
    </row>
    <row r="61" spans="1:3">
      <c r="A61" s="208"/>
      <c r="B61" s="208"/>
      <c r="C61" s="266"/>
    </row>
    <row r="62" spans="1:3">
      <c r="A62" s="208"/>
      <c r="B62" s="208"/>
      <c r="C62" s="266"/>
    </row>
    <row r="63" spans="1:3">
      <c r="A63" s="208"/>
      <c r="B63" s="208"/>
      <c r="C63" s="266"/>
    </row>
    <row r="64" spans="1:3">
      <c r="A64" s="208"/>
      <c r="B64" s="208"/>
      <c r="C64" s="266"/>
    </row>
    <row r="65" spans="1:3">
      <c r="A65" s="208"/>
      <c r="B65" s="208"/>
      <c r="C65" s="266"/>
    </row>
    <row r="66" spans="1:3">
      <c r="A66" s="208"/>
      <c r="B66" s="208"/>
      <c r="C66" s="266"/>
    </row>
    <row r="67" spans="1:3">
      <c r="A67" s="208"/>
      <c r="B67" s="208"/>
      <c r="C67" s="266"/>
    </row>
    <row r="68" spans="1:3">
      <c r="A68" s="208"/>
      <c r="B68" s="208"/>
      <c r="C68" s="266"/>
    </row>
    <row r="69" spans="1:3">
      <c r="A69" s="208"/>
      <c r="B69" s="208"/>
      <c r="C69" s="266"/>
    </row>
    <row r="70" spans="1:3">
      <c r="A70" s="208"/>
      <c r="B70" s="208"/>
      <c r="C70" s="266"/>
    </row>
    <row r="71" spans="1:3">
      <c r="A71" s="208"/>
      <c r="B71" s="208"/>
      <c r="C71" s="266"/>
    </row>
    <row r="72" spans="1:3">
      <c r="A72" s="209"/>
      <c r="B72" s="209"/>
      <c r="C72" s="266"/>
    </row>
    <row r="73" spans="1:3" ht="21" customHeight="1">
      <c r="A73" s="348"/>
      <c r="B73" s="349" t="s">
        <v>513</v>
      </c>
      <c r="C73" s="350">
        <f>SUBTOTAL(109,C14:C72)</f>
        <v>0</v>
      </c>
    </row>
  </sheetData>
  <sheetProtection algorithmName="SHA-512" hashValue="xBKyfBG1F0KueXIOfx+VysBXeJDPNEI+fCnkHlS987QkxTdnX5ogDt8i0AipyAZsyTrwmZ4XVOEbV2iGIPTC4w==" saltValue="Ww6n0ndQeBkNpil+kmr5sQ==" spinCount="100000" sheet="1" formatRows="0" insertRows="0"/>
  <dataValidations count="4">
    <dataValidation allowBlank="1" showInputMessage="1" showErrorMessage="1" prompt="Wypełnij pole zgodnie z powyższą instrukcją." sqref="A14:C73" xr:uid="{43A01CE2-7047-4F59-9914-14ED733C5254}"/>
    <dataValidation type="list" allowBlank="1" showInputMessage="1" showErrorMessage="1" sqref="A11" xr:uid="{0EFE9C69-A489-44ED-B6C2-3A8DE49091D3}">
      <formula1>"TAK,NIE"</formula1>
    </dataValidation>
    <dataValidation type="list" allowBlank="1" showInputMessage="1" showErrorMessage="1" prompt="Należy wybrać właściwą opcję" sqref="A3" xr:uid="{956A4B87-7D80-4393-8418-2A0A01A258B4}">
      <formula1>"TAK,NIE"</formula1>
    </dataValidation>
    <dataValidation allowBlank="1" showInputMessage="1" showErrorMessage="1" prompt="Należy wpisać NIP podmiotu posiadającego status dużego przedsiębiorstwa" sqref="B1:B8" xr:uid="{10378E7B-2506-4DAB-BE4B-98FEDA10FCFB}"/>
  </dataValidations>
  <pageMargins left="0.7" right="0.7" top="0.75" bottom="0.75" header="0.3" footer="0.3"/>
  <pageSetup paperSize="9" fitToHeight="0"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EF1A1678-A0B0-4FAA-BF4B-F2ADA595DC45}">
          <x14:formula1>
            <xm:f>Słownik!$A$28:$A$31</xm:f>
          </x14:formula1>
          <xm:sqref>A5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9A59-1081-4350-8F9F-E6EA2AB2DD40}">
  <sheetPr>
    <pageSetUpPr fitToPage="1"/>
  </sheetPr>
  <dimension ref="A1:A8"/>
  <sheetViews>
    <sheetView zoomScaleNormal="100" workbookViewId="0">
      <selection activeCell="A2" sqref="A2"/>
    </sheetView>
  </sheetViews>
  <sheetFormatPr defaultColWidth="9.140625" defaultRowHeight="15"/>
  <cols>
    <col min="1" max="1" width="151.5703125" style="6" customWidth="1"/>
    <col min="2" max="16384" width="9.140625" style="6"/>
  </cols>
  <sheetData>
    <row r="1" spans="1:1" ht="15.75">
      <c r="A1" s="48" t="s">
        <v>1042</v>
      </c>
    </row>
    <row r="2" spans="1:1" ht="90">
      <c r="A2" s="49" t="s">
        <v>1043</v>
      </c>
    </row>
    <row r="3" spans="1:1" ht="15.75">
      <c r="A3" s="282" t="s">
        <v>1041</v>
      </c>
    </row>
    <row r="4" spans="1:1">
      <c r="A4" s="131"/>
    </row>
    <row r="5" spans="1:1" ht="15.75">
      <c r="A5" s="281" t="s">
        <v>1040</v>
      </c>
    </row>
    <row r="6" spans="1:1">
      <c r="A6" s="300"/>
    </row>
    <row r="7" spans="1:1" ht="15.75">
      <c r="A7" s="281" t="s">
        <v>1039</v>
      </c>
    </row>
    <row r="8" spans="1:1">
      <c r="A8" s="300"/>
    </row>
  </sheetData>
  <sheetProtection algorithmName="SHA-512" hashValue="elFJ4pj1cBt+vfbW2tzwKzO316iO8gQm+jSG5GVGBY2pxpDA3Wa/ZzxEoqfoE/W3wwI1FBcKXLarXBwDsVAXkQ==" saltValue="Z8IL+W09DNdBPCdOWGGS0Q==" spinCount="100000" sheet="1" formatRows="0"/>
  <dataConsolidate/>
  <dataValidations count="2">
    <dataValidation operator="equal" allowBlank="1" showInputMessage="1" showErrorMessage="1" prompt="Należy wypełnić zgodnie z instrukcją powyżej" sqref="A4 A6 A8" xr:uid="{59DEB978-84EB-4211-BAE2-8EC842BCC2F9}"/>
    <dataValidation operator="equal" allowBlank="1" showInputMessage="1" showErrorMessage="1" sqref="A3 A5 A7" xr:uid="{7E9670CA-74F3-479C-91C5-FAC7A5B7A04F}"/>
  </dataValidations>
  <pageMargins left="0.70866141732283472" right="0.70866141732283472" top="0.94488188976377963" bottom="0.94488188976377963" header="0.31496062992125984" footer="0.31496062992125984"/>
  <pageSetup paperSize="9" scale="86" fitToHeight="0" orientation="landscape" verticalDpi="0" r:id="rId1"/>
  <headerFooter>
    <oddFooter>&amp;R&amp;"Arial,Normalny"&amp;12&amp;P</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23C0-E4FF-4E81-8332-44DEE6E94892}">
  <sheetPr>
    <pageSetUpPr fitToPage="1"/>
  </sheetPr>
  <dimension ref="A1:A26"/>
  <sheetViews>
    <sheetView topLeftCell="A13" workbookViewId="0">
      <selection activeCell="A6" sqref="A6"/>
    </sheetView>
  </sheetViews>
  <sheetFormatPr defaultColWidth="9.140625" defaultRowHeight="15"/>
  <cols>
    <col min="1" max="1" width="120.140625" style="3" customWidth="1"/>
    <col min="2" max="16384" width="9.140625" style="3"/>
  </cols>
  <sheetData>
    <row r="1" spans="1:1" ht="18" customHeight="1">
      <c r="A1" s="78" t="s">
        <v>1000</v>
      </c>
    </row>
    <row r="2" spans="1:1" ht="15.75">
      <c r="A2" s="201" t="s">
        <v>977</v>
      </c>
    </row>
    <row r="3" spans="1:1" ht="38.1" customHeight="1">
      <c r="A3" s="198" t="s">
        <v>1011</v>
      </c>
    </row>
    <row r="4" spans="1:1" ht="15.75">
      <c r="A4" s="329"/>
    </row>
    <row r="5" spans="1:1" ht="90">
      <c r="A5" s="198" t="s">
        <v>968</v>
      </c>
    </row>
    <row r="6" spans="1:1" ht="36" customHeight="1">
      <c r="A6" s="328"/>
    </row>
    <row r="7" spans="1:1" ht="15.75">
      <c r="A7" s="195" t="s">
        <v>978</v>
      </c>
    </row>
    <row r="8" spans="1:1" ht="50.45" customHeight="1">
      <c r="A8" s="117" t="s">
        <v>972</v>
      </c>
    </row>
    <row r="9" spans="1:1" ht="15.75">
      <c r="A9" s="330"/>
    </row>
    <row r="10" spans="1:1" ht="60.75">
      <c r="A10" s="127" t="s">
        <v>973</v>
      </c>
    </row>
    <row r="11" spans="1:1" ht="42" customHeight="1">
      <c r="A11" s="303"/>
    </row>
    <row r="12" spans="1:1" ht="15.75">
      <c r="A12" s="194" t="s">
        <v>979</v>
      </c>
    </row>
    <row r="13" spans="1:1" ht="53.1" customHeight="1">
      <c r="A13" s="117" t="s">
        <v>971</v>
      </c>
    </row>
    <row r="14" spans="1:1" ht="15.75">
      <c r="A14" s="330"/>
    </row>
    <row r="15" spans="1:1" ht="60.75">
      <c r="A15" s="127" t="s">
        <v>974</v>
      </c>
    </row>
    <row r="16" spans="1:1" ht="39.950000000000003" customHeight="1">
      <c r="A16" s="303"/>
    </row>
    <row r="17" spans="1:1" ht="15.75">
      <c r="A17" s="194" t="s">
        <v>980</v>
      </c>
    </row>
    <row r="18" spans="1:1" ht="23.1" customHeight="1">
      <c r="A18" s="117" t="s">
        <v>970</v>
      </c>
    </row>
    <row r="19" spans="1:1" ht="20.100000000000001" customHeight="1">
      <c r="A19" s="330"/>
    </row>
    <row r="20" spans="1:1" ht="60.75">
      <c r="A20" s="127" t="s">
        <v>975</v>
      </c>
    </row>
    <row r="21" spans="1:1" ht="37.5" customHeight="1">
      <c r="A21" s="303"/>
    </row>
    <row r="22" spans="1:1" ht="15.75">
      <c r="A22" s="195" t="s">
        <v>981</v>
      </c>
    </row>
    <row r="23" spans="1:1" ht="37.5" customHeight="1">
      <c r="A23" s="117" t="s">
        <v>969</v>
      </c>
    </row>
    <row r="24" spans="1:1" ht="15.75">
      <c r="A24" s="331"/>
    </row>
    <row r="25" spans="1:1" ht="60.75">
      <c r="A25" s="127" t="s">
        <v>976</v>
      </c>
    </row>
    <row r="26" spans="1:1" ht="29.1" customHeight="1">
      <c r="A26" s="303"/>
    </row>
  </sheetData>
  <sheetProtection algorithmName="SHA-512" hashValue="vlemoJAcC+pcC6g5rUiXs01prv5JZ5zQyRLJsA0SoYfK5+pJHAYDJp8PtWYtHeu0S43LUxIJ2kcyEyp1AeROdA==" saltValue="2JWzIKP7z2cVlVQxn6qczg==" spinCount="100000" sheet="1" objects="1" scenarios="1" formatColumns="0" formatRows="0"/>
  <dataValidations xWindow="443" yWindow="779" count="2">
    <dataValidation allowBlank="1" showInputMessage="1" showErrorMessage="1" prompt="Należy uzupełnić pole zgodnie z powyższą instrukcją" sqref="A26 A11 A21 A16" xr:uid="{3973E3B2-8980-4F19-AAEB-8D1C4D61EE3B}"/>
    <dataValidation type="list" allowBlank="1" showInputMessage="1" showErrorMessage="1" prompt="Należy wybrać właściwą opcję" sqref="A4" xr:uid="{85EEEDCD-8D80-4B4E-8199-D51AADC66247}">
      <formula1>"TAK,NIE"</formula1>
    </dataValidation>
  </dataValidations>
  <pageMargins left="0.7" right="0.7" top="0.75" bottom="0.75" header="0.3" footer="0.3"/>
  <pageSetup paperSize="9"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xWindow="443" yWindow="779" count="1">
        <x14:dataValidation type="list" allowBlank="1" showInputMessage="1" showErrorMessage="1" prompt="Należy wybrać właściwą opcję" xr:uid="{C9546A7E-64D9-4764-977C-2C41A6342F36}">
          <x14:formula1>
            <xm:f>'słownik RIS'!$A$1:$A$2</xm:f>
          </x14:formula1>
          <xm:sqref>A24 A9 A19 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3D51-7936-4D76-B341-051B0B5AFE93}">
  <sheetPr>
    <pageSetUpPr fitToPage="1"/>
  </sheetPr>
  <dimension ref="A1:K23"/>
  <sheetViews>
    <sheetView zoomScaleNormal="100" workbookViewId="0">
      <selection activeCell="C3" sqref="C3"/>
    </sheetView>
  </sheetViews>
  <sheetFormatPr defaultColWidth="9.140625" defaultRowHeight="15.75"/>
  <cols>
    <col min="1" max="1" width="5.5703125" style="43" customWidth="1"/>
    <col min="2" max="2" width="16.7109375" style="32" customWidth="1"/>
    <col min="3" max="3" width="16.85546875" style="32" customWidth="1"/>
    <col min="4" max="4" width="21.85546875" style="32" customWidth="1"/>
    <col min="5" max="5" width="23.28515625" style="32" customWidth="1"/>
    <col min="6" max="6" width="18.7109375" style="32" customWidth="1"/>
    <col min="7" max="7" width="22.7109375" style="32" customWidth="1"/>
    <col min="8" max="8" width="15.7109375" style="32" customWidth="1"/>
    <col min="9" max="9" width="18.7109375" style="32" customWidth="1"/>
    <col min="10" max="10" width="38.5703125" style="32" customWidth="1"/>
    <col min="11" max="11" width="32.85546875" style="32" customWidth="1"/>
    <col min="12" max="16384" width="9.140625" style="32"/>
  </cols>
  <sheetData>
    <row r="1" spans="1:11" ht="84.75" customHeight="1">
      <c r="A1" s="351" t="s">
        <v>614</v>
      </c>
      <c r="B1" s="351"/>
      <c r="C1" s="351"/>
      <c r="D1" s="351"/>
      <c r="E1" s="351"/>
      <c r="F1" s="351"/>
      <c r="G1" s="351"/>
      <c r="H1" s="351"/>
      <c r="I1" s="351"/>
      <c r="J1" s="351"/>
      <c r="K1" s="351"/>
    </row>
    <row r="2" spans="1:11" s="37" customFormat="1" ht="47.25">
      <c r="A2" s="33" t="s">
        <v>303</v>
      </c>
      <c r="B2" s="34" t="s">
        <v>539</v>
      </c>
      <c r="C2" s="35" t="s">
        <v>540</v>
      </c>
      <c r="D2" s="35" t="s">
        <v>541</v>
      </c>
      <c r="E2" s="35" t="s">
        <v>542</v>
      </c>
      <c r="F2" s="35" t="s">
        <v>543</v>
      </c>
      <c r="G2" s="36" t="s">
        <v>544</v>
      </c>
      <c r="H2" s="33" t="s">
        <v>545</v>
      </c>
      <c r="I2" s="33" t="s">
        <v>546</v>
      </c>
      <c r="J2" s="33" t="s">
        <v>547</v>
      </c>
      <c r="K2" s="33" t="s">
        <v>548</v>
      </c>
    </row>
    <row r="3" spans="1:11" s="40" customFormat="1" ht="225">
      <c r="A3" s="38"/>
      <c r="B3" s="39" t="s">
        <v>550</v>
      </c>
      <c r="C3" s="39" t="s">
        <v>604</v>
      </c>
      <c r="D3" s="39" t="s">
        <v>605</v>
      </c>
      <c r="E3" s="39" t="s">
        <v>606</v>
      </c>
      <c r="F3" s="39" t="s">
        <v>829</v>
      </c>
      <c r="G3" s="39" t="s">
        <v>607</v>
      </c>
      <c r="H3" s="38" t="s">
        <v>608</v>
      </c>
      <c r="I3" s="38" t="s">
        <v>609</v>
      </c>
      <c r="J3" s="38" t="s">
        <v>611</v>
      </c>
      <c r="K3" s="38" t="s">
        <v>635</v>
      </c>
    </row>
    <row r="4" spans="1:11">
      <c r="A4" s="41">
        <v>1</v>
      </c>
      <c r="B4" s="42" t="s">
        <v>549</v>
      </c>
      <c r="C4" s="213"/>
      <c r="D4" s="214"/>
      <c r="E4" s="214"/>
      <c r="F4" s="214"/>
      <c r="G4" s="214"/>
      <c r="H4" s="215"/>
      <c r="I4" s="215"/>
      <c r="J4" s="212"/>
      <c r="K4" s="212"/>
    </row>
    <row r="5" spans="1:11">
      <c r="A5" s="41">
        <v>2</v>
      </c>
      <c r="B5" s="42" t="s">
        <v>549</v>
      </c>
      <c r="C5" s="213"/>
      <c r="D5" s="214"/>
      <c r="E5" s="214"/>
      <c r="F5" s="214"/>
      <c r="G5" s="214"/>
      <c r="H5" s="215"/>
      <c r="I5" s="215"/>
      <c r="J5" s="212"/>
      <c r="K5" s="212"/>
    </row>
    <row r="6" spans="1:11">
      <c r="A6" s="41">
        <v>3</v>
      </c>
      <c r="B6" s="42" t="s">
        <v>549</v>
      </c>
      <c r="C6" s="213"/>
      <c r="D6" s="214"/>
      <c r="E6" s="214"/>
      <c r="F6" s="214"/>
      <c r="G6" s="214"/>
      <c r="H6" s="215"/>
      <c r="I6" s="215"/>
      <c r="J6" s="212"/>
      <c r="K6" s="212"/>
    </row>
    <row r="7" spans="1:11">
      <c r="A7" s="41">
        <v>4</v>
      </c>
      <c r="B7" s="42" t="s">
        <v>549</v>
      </c>
      <c r="C7" s="213"/>
      <c r="D7" s="214"/>
      <c r="E7" s="214"/>
      <c r="F7" s="214"/>
      <c r="G7" s="214"/>
      <c r="H7" s="215"/>
      <c r="I7" s="215"/>
      <c r="J7" s="212"/>
      <c r="K7" s="212"/>
    </row>
    <row r="11" spans="1:11">
      <c r="E11" s="44"/>
    </row>
    <row r="12" spans="1:11">
      <c r="E12" s="44"/>
    </row>
    <row r="13" spans="1:11">
      <c r="E13" s="45"/>
    </row>
    <row r="14" spans="1:11">
      <c r="E14" s="45"/>
    </row>
    <row r="15" spans="1:11">
      <c r="E15" s="45"/>
    </row>
    <row r="16" spans="1:11">
      <c r="E16" s="45"/>
    </row>
    <row r="17" spans="5:5">
      <c r="E17" s="45"/>
    </row>
    <row r="18" spans="5:5">
      <c r="E18" s="45"/>
    </row>
    <row r="19" spans="5:5">
      <c r="E19" s="45"/>
    </row>
    <row r="20" spans="5:5">
      <c r="E20" s="45"/>
    </row>
    <row r="21" spans="5:5">
      <c r="E21" s="45"/>
    </row>
    <row r="22" spans="5:5">
      <c r="E22" s="45"/>
    </row>
    <row r="23" spans="5:5">
      <c r="E23" s="44"/>
    </row>
  </sheetData>
  <sheetProtection algorithmName="SHA-512" hashValue="dPe3X1xMhOUTmOS7p4gObGcNvk2iKARrZek4575XJFND5ei8ZGyccmC05OJleIWShKIl770Vh7PKKyOORAXGMg==" saltValue="CIV6UG5F/towp6orOzg/NA==" spinCount="100000" sheet="1" formatRows="0" insertRows="0"/>
  <mergeCells count="1">
    <mergeCell ref="A1:K1"/>
  </mergeCells>
  <phoneticPr fontId="1" type="noConversion"/>
  <dataValidations count="1">
    <dataValidation allowBlank="1" showInputMessage="1" showErrorMessage="1" prompt="Należy wypełnić zgodnie z powyższą instrukcją" sqref="C4:K7" xr:uid="{AECE090D-5724-4082-8EEB-3A080BC0AA3A}"/>
  </dataValidations>
  <pageMargins left="0.1225" right="0.70866141732283472" top="0.74803149606299213" bottom="0.74803149606299213" header="0.31496062992125984" footer="0.31496062992125984"/>
  <pageSetup paperSize="9" scale="5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1AFE-04ED-4C53-A095-69DD615F19AA}">
  <sheetPr>
    <pageSetUpPr fitToPage="1"/>
  </sheetPr>
  <dimension ref="A1:E8"/>
  <sheetViews>
    <sheetView workbookViewId="0">
      <selection sqref="A1:E1"/>
    </sheetView>
  </sheetViews>
  <sheetFormatPr defaultColWidth="9.140625" defaultRowHeight="15"/>
  <cols>
    <col min="1" max="1" width="5" style="3" customWidth="1"/>
    <col min="2" max="2" width="43" style="3" customWidth="1"/>
    <col min="3" max="3" width="26.28515625" style="3" customWidth="1"/>
    <col min="4" max="4" width="41.140625" style="3" customWidth="1"/>
    <col min="5" max="5" width="100.42578125" style="3" customWidth="1"/>
    <col min="6" max="16384" width="9.140625" style="3"/>
  </cols>
  <sheetData>
    <row r="1" spans="1:5" ht="24" customHeight="1">
      <c r="A1" s="389" t="s">
        <v>854</v>
      </c>
      <c r="B1" s="389"/>
      <c r="C1" s="389"/>
      <c r="D1" s="389"/>
      <c r="E1" s="389"/>
    </row>
    <row r="2" spans="1:5" ht="39.950000000000003" customHeight="1">
      <c r="A2" s="59" t="s">
        <v>303</v>
      </c>
      <c r="B2" s="59" t="s">
        <v>667</v>
      </c>
      <c r="C2" s="59" t="s">
        <v>986</v>
      </c>
      <c r="D2" s="59" t="s">
        <v>668</v>
      </c>
      <c r="E2" s="59" t="s">
        <v>669</v>
      </c>
    </row>
    <row r="3" spans="1:5" ht="120">
      <c r="A3" s="74"/>
      <c r="B3" s="38" t="s">
        <v>982</v>
      </c>
      <c r="C3" s="38" t="s">
        <v>984</v>
      </c>
      <c r="D3" s="75" t="s">
        <v>985</v>
      </c>
      <c r="E3" s="39" t="s">
        <v>983</v>
      </c>
    </row>
    <row r="4" spans="1:5">
      <c r="A4" s="76" t="s">
        <v>670</v>
      </c>
      <c r="B4" s="76" t="s">
        <v>671</v>
      </c>
      <c r="C4" s="125"/>
      <c r="D4" s="126" t="str">
        <f>IF(C4="NIE","NIE DOTYCZY"," ")</f>
        <v xml:space="preserve"> </v>
      </c>
      <c r="E4" s="77" t="str">
        <f t="shared" ref="E4:E8" si="0">IF(C4="NIE","NIE DOTYCZY"," ")</f>
        <v xml:space="preserve"> </v>
      </c>
    </row>
    <row r="5" spans="1:5">
      <c r="A5" s="76" t="s">
        <v>672</v>
      </c>
      <c r="B5" s="76" t="s">
        <v>673</v>
      </c>
      <c r="C5" s="125"/>
      <c r="D5" s="126" t="str">
        <f>IF(C5="NIE","NIE DOTYCZY"," ")</f>
        <v xml:space="preserve"> </v>
      </c>
      <c r="E5" s="77" t="str">
        <f t="shared" si="0"/>
        <v xml:space="preserve"> </v>
      </c>
    </row>
    <row r="6" spans="1:5">
      <c r="A6" s="76" t="s">
        <v>674</v>
      </c>
      <c r="B6" s="76" t="s">
        <v>675</v>
      </c>
      <c r="C6" s="125"/>
      <c r="D6" s="126" t="str">
        <f>IF(C6="NIE","NIE DOTYCZY"," ")</f>
        <v xml:space="preserve"> </v>
      </c>
      <c r="E6" s="77" t="str">
        <f t="shared" si="0"/>
        <v xml:space="preserve"> </v>
      </c>
    </row>
    <row r="7" spans="1:5">
      <c r="A7" s="76" t="s">
        <v>676</v>
      </c>
      <c r="B7" s="76" t="s">
        <v>677</v>
      </c>
      <c r="C7" s="125"/>
      <c r="D7" s="126" t="str">
        <f>IF(C7="NIE","NIE DOTYCZY"," ")</f>
        <v xml:space="preserve"> </v>
      </c>
      <c r="E7" s="77" t="str">
        <f t="shared" si="0"/>
        <v xml:space="preserve"> </v>
      </c>
    </row>
    <row r="8" spans="1:5" ht="45">
      <c r="A8" s="76" t="s">
        <v>678</v>
      </c>
      <c r="B8" s="59" t="s">
        <v>679</v>
      </c>
      <c r="C8" s="125"/>
      <c r="D8" s="126" t="str">
        <f>IF(C8="NIE","NIE DOTYCZY"," ")</f>
        <v xml:space="preserve"> </v>
      </c>
      <c r="E8" s="77" t="str">
        <f t="shared" si="0"/>
        <v xml:space="preserve"> </v>
      </c>
    </row>
  </sheetData>
  <sheetProtection algorithmName="SHA-512" hashValue="Q5Y5kd5GItrplmEc0CexdTOBtTCgZBLlka3Cviyj7NLKkH+lRNHK2Tpwaw6ipzu25+uJtFwRLASSgKVnzIdQPw==" saltValue="8upxgnmCAmu1TW284Du1bQ==" spinCount="100000" sheet="1" objects="1" scenarios="1" formatColumns="0" formatRows="0"/>
  <mergeCells count="1">
    <mergeCell ref="A1:E1"/>
  </mergeCells>
  <dataValidations xWindow="690" yWindow="510" count="1">
    <dataValidation allowBlank="1" showInputMessage="1" showErrorMessage="1" prompt="Należy uzupełnić pole zgodnie z powyższą instrukcją" sqref="E4:E8" xr:uid="{DEA8F8B1-9618-46B8-8A46-EF11527863EF}"/>
  </dataValidations>
  <pageMargins left="0.7" right="0.7" top="0.75" bottom="0.75" header="0.3" footer="0.3"/>
  <pageSetup paperSize="9" scale="50"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xWindow="690" yWindow="510" count="6">
        <x14:dataValidation type="list" allowBlank="1" showInputMessage="1" showErrorMessage="1" prompt="Wybierz właściwą opcję" xr:uid="{A105E1A7-9872-4B6A-B2C1-0BCFCA7350C8}">
          <x14:formula1>
            <xm:f>'słownik RIS'!$A$1:$A$2</xm:f>
          </x14:formula1>
          <xm:sqref>C4:C8</xm:sqref>
        </x14:dataValidation>
        <x14:dataValidation type="list" allowBlank="1" showInputMessage="1" showErrorMessage="1" prompt="Należy uzupełnić pole zgodnie z powyższą instrukcją." xr:uid="{86545C83-F336-422D-ABAF-995586D95FFB}">
          <x14:formula1>
            <xm:f>'słownik RIS'!$A$98:$A$117</xm:f>
          </x14:formula1>
          <xm:sqref>D8</xm:sqref>
        </x14:dataValidation>
        <x14:dataValidation type="list" allowBlank="1" showInputMessage="1" showErrorMessage="1" prompt="Należy uzupełnić pole zgodnie z powyższą instrukcją." xr:uid="{29D9B09E-BB57-4D40-981A-9E5C46337277}">
          <x14:formula1>
            <xm:f>'słownik RIS'!$A$23:$A$47</xm:f>
          </x14:formula1>
          <xm:sqref>D5</xm:sqref>
        </x14:dataValidation>
        <x14:dataValidation type="list" allowBlank="1" showInputMessage="1" showErrorMessage="1" prompt="Należy uzupełnić pole zgodnie z powyższą instrukcją." xr:uid="{FA7A342E-4D22-4E9B-9AFF-6888783DC600}">
          <x14:formula1>
            <xm:f>'słownik RIS'!$A$50:$A$71</xm:f>
          </x14:formula1>
          <xm:sqref>D6</xm:sqref>
        </x14:dataValidation>
        <x14:dataValidation type="list" allowBlank="1" showInputMessage="1" showErrorMessage="1" prompt="Należy uzupełnić pole zgodnie z powyższą instrukcją." xr:uid="{C9AF74B3-0724-495E-AA3D-7844427357A9}">
          <x14:formula1>
            <xm:f>'słownik RIS'!$A$74:$A$95</xm:f>
          </x14:formula1>
          <xm:sqref>D7</xm:sqref>
        </x14:dataValidation>
        <x14:dataValidation type="list" allowBlank="1" showInputMessage="1" showErrorMessage="1" prompt="Należy uzupełnić pole zgodnie z powyższą instrukcją." xr:uid="{560E1667-F7D9-47E7-A6D7-0C5F5993B9D9}">
          <x14:formula1>
            <xm:f>'słownik RIS'!$A$6:$A$20</xm:f>
          </x14:formula1>
          <xm:sqref>D4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A855-4936-41F8-B43D-3E4E35FF4985}">
  <dimension ref="A1:A5"/>
  <sheetViews>
    <sheetView workbookViewId="0">
      <selection activeCell="A5" sqref="A5"/>
    </sheetView>
  </sheetViews>
  <sheetFormatPr defaultColWidth="9.140625" defaultRowHeight="15"/>
  <cols>
    <col min="1" max="1" width="143.85546875" style="3" customWidth="1"/>
    <col min="2" max="16384" width="9.140625" style="3"/>
  </cols>
  <sheetData>
    <row r="1" spans="1:1" ht="18.75" customHeight="1">
      <c r="A1" s="79" t="s">
        <v>680</v>
      </c>
    </row>
    <row r="2" spans="1:1" ht="45">
      <c r="A2" s="70" t="s">
        <v>914</v>
      </c>
    </row>
    <row r="3" spans="1:1" ht="15.75">
      <c r="A3" s="333"/>
    </row>
    <row r="4" spans="1:1" ht="30">
      <c r="A4" s="79" t="s">
        <v>898</v>
      </c>
    </row>
    <row r="5" spans="1:1" ht="30.75" customHeight="1">
      <c r="A5" s="332"/>
    </row>
  </sheetData>
  <sheetProtection algorithmName="SHA-512" hashValue="NZxhHDEq/kpFo9LEy+XLFoRxQnEBsleNFEfejyrssdc+EQ1/BVl+tcElSdOlHxFbZBe7W0Rq+RWnlIzKnIuwXQ==" saltValue="AZKv+tah3ZsNWHoXJ3HTRg==" spinCount="100000" sheet="1" objects="1" scenarios="1" formatRows="0"/>
  <dataValidations count="1">
    <dataValidation allowBlank="1" showInputMessage="1" showErrorMessage="1" prompt="Należy uuzpełnić pole zgodnie z powyższą instrukcją" sqref="A5" xr:uid="{25F0FABE-2762-441F-BCEF-66D7C76AAC69}"/>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A477740B-CDD4-45FA-8EF2-6696D7F0847C}">
          <x14:formula1>
            <xm:f>'słownik RIS'!$A$1:$A$2</xm:f>
          </x14:formula1>
          <xm:sqref>A3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364B-B410-4E31-874C-9F18AD9BABC6}">
  <sheetPr>
    <pageSetUpPr fitToPage="1"/>
  </sheetPr>
  <dimension ref="A1:A16"/>
  <sheetViews>
    <sheetView topLeftCell="A6" workbookViewId="0">
      <selection activeCell="A13" sqref="A13"/>
    </sheetView>
  </sheetViews>
  <sheetFormatPr defaultColWidth="9.140625" defaultRowHeight="15"/>
  <cols>
    <col min="1" max="1" width="112.5703125" style="3" customWidth="1"/>
    <col min="2" max="16384" width="9.140625" style="3"/>
  </cols>
  <sheetData>
    <row r="1" spans="1:1" ht="15.75">
      <c r="A1" s="80" t="s">
        <v>987</v>
      </c>
    </row>
    <row r="2" spans="1:1" ht="15.75">
      <c r="A2" s="196" t="s">
        <v>997</v>
      </c>
    </row>
    <row r="3" spans="1:1" ht="60">
      <c r="A3" s="38" t="s">
        <v>899</v>
      </c>
    </row>
    <row r="4" spans="1:1" ht="15.75">
      <c r="A4" s="334"/>
    </row>
    <row r="5" spans="1:1" ht="60">
      <c r="A5" s="38" t="s">
        <v>956</v>
      </c>
    </row>
    <row r="6" spans="1:1">
      <c r="A6" s="335"/>
    </row>
    <row r="7" spans="1:1" ht="15.75">
      <c r="A7" s="196" t="s">
        <v>998</v>
      </c>
    </row>
    <row r="8" spans="1:1" ht="60">
      <c r="A8" s="38" t="s">
        <v>897</v>
      </c>
    </row>
    <row r="9" spans="1:1" ht="15.75">
      <c r="A9" s="334"/>
    </row>
    <row r="10" spans="1:1" ht="75">
      <c r="A10" s="38" t="s">
        <v>967</v>
      </c>
    </row>
    <row r="11" spans="1:1">
      <c r="A11" s="335"/>
    </row>
    <row r="12" spans="1:1" ht="15.75">
      <c r="A12" s="196" t="s">
        <v>999</v>
      </c>
    </row>
    <row r="13" spans="1:1" ht="195">
      <c r="A13" s="204" t="s">
        <v>954</v>
      </c>
    </row>
    <row r="14" spans="1:1">
      <c r="A14" s="337"/>
    </row>
    <row r="15" spans="1:1" ht="60">
      <c r="A15" s="117" t="s">
        <v>955</v>
      </c>
    </row>
    <row r="16" spans="1:1">
      <c r="A16" s="336"/>
    </row>
  </sheetData>
  <sheetProtection algorithmName="SHA-512" hashValue="s5aolxmqKOmspLTaaZsYjuXyeFNpfyVUlm9GA06mwq46Y25gHypXxhqIjFHH8vkdE8RAVJyFbuoDv5eSvcWeWg==" saltValue="t4vix8CumyOXTIbLMvj1Xg==" spinCount="100000" sheet="1" objects="1" scenarios="1" formatRows="0"/>
  <dataValidations count="2">
    <dataValidation type="list" allowBlank="1" showInputMessage="1" showErrorMessage="1" prompt="Należy wybrać właściwą opcję" sqref="A14" xr:uid="{9C468FAD-88F8-4435-A1EA-55701B7017AF}">
      <formula1>"TAK, NIE"</formula1>
    </dataValidation>
    <dataValidation allowBlank="1" showInputMessage="1" showErrorMessage="1" prompt="Jeżeli w pytaniu powyżej wybrano opcję TAK, w wierszu poniżej należy dołączyć krótki opis prowadzonej dotychczas współpracy." sqref="A11" xr:uid="{7597E834-FC71-4084-85ED-11312FB03680}"/>
  </dataValidations>
  <pageMargins left="0.7" right="0.7" top="0.75" bottom="0.75" header="0.3" footer="0.3"/>
  <pageSetup paperSize="9"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A3AB1163-94B3-443D-B1DD-6E6D448AB211}">
          <x14:formula1>
            <xm:f>'słownik RIS'!$A$1:$A$2</xm:f>
          </x14:formula1>
          <xm:sqref>A4 A9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96F3-5F45-4BDE-8F73-25E179CC88F9}">
  <sheetPr>
    <pageSetUpPr fitToPage="1"/>
  </sheetPr>
  <dimension ref="A1:AF401"/>
  <sheetViews>
    <sheetView zoomScaleNormal="100" workbookViewId="0">
      <selection activeCell="B15" sqref="B15"/>
    </sheetView>
  </sheetViews>
  <sheetFormatPr defaultColWidth="9.140625" defaultRowHeight="15"/>
  <cols>
    <col min="1" max="1" width="3.85546875" style="220" customWidth="1"/>
    <col min="2" max="3" width="4" style="220" customWidth="1"/>
    <col min="4" max="14" width="3.85546875" style="220" customWidth="1"/>
    <col min="15" max="15" width="5.140625" style="220" customWidth="1"/>
    <col min="16" max="27" width="3.85546875" style="220" customWidth="1"/>
    <col min="28" max="28" width="4.5703125" style="220" customWidth="1"/>
    <col min="29" max="29" width="3.85546875" style="220" customWidth="1"/>
    <col min="30" max="30" width="4.42578125" style="220" customWidth="1"/>
    <col min="31" max="31" width="8.85546875" style="220" customWidth="1"/>
    <col min="32" max="32" width="13.140625" style="220" customWidth="1"/>
    <col min="33" max="16384" width="9.140625" style="220"/>
  </cols>
  <sheetData>
    <row r="1" spans="1:32" ht="15.75" thickTop="1">
      <c r="A1" s="404" t="s">
        <v>508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6"/>
    </row>
    <row r="2" spans="1:32" ht="47.25" customHeight="1">
      <c r="A2" s="407"/>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9"/>
    </row>
    <row r="3" spans="1:32" ht="47.1" customHeight="1">
      <c r="A3" s="410" t="s">
        <v>507</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2"/>
    </row>
    <row r="4" spans="1:32" ht="51" customHeight="1">
      <c r="A4" s="413" t="s">
        <v>506</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5"/>
    </row>
    <row r="5" spans="1:32" ht="54" customHeight="1">
      <c r="A5" s="151"/>
      <c r="B5" s="416" t="s">
        <v>557</v>
      </c>
      <c r="C5" s="416"/>
      <c r="D5" s="416"/>
      <c r="E5" s="416"/>
      <c r="F5" s="416"/>
      <c r="G5" s="416"/>
      <c r="H5" s="416"/>
      <c r="I5" s="416"/>
      <c r="J5" s="416"/>
      <c r="K5" s="416"/>
      <c r="L5" s="416"/>
      <c r="M5" s="416"/>
      <c r="N5" s="416"/>
      <c r="O5" s="416"/>
      <c r="P5" s="193"/>
      <c r="Q5" s="192"/>
      <c r="R5" s="416" t="s">
        <v>558</v>
      </c>
      <c r="S5" s="416"/>
      <c r="T5" s="416"/>
      <c r="U5" s="416"/>
      <c r="V5" s="416"/>
      <c r="W5" s="416"/>
      <c r="X5" s="416"/>
      <c r="Y5" s="416"/>
      <c r="Z5" s="416"/>
      <c r="AA5" s="416"/>
      <c r="AB5" s="416"/>
      <c r="AC5" s="416"/>
      <c r="AD5" s="416"/>
      <c r="AE5" s="416"/>
      <c r="AF5" s="150"/>
    </row>
    <row r="6" spans="1:32" ht="20.100000000000001" customHeight="1">
      <c r="A6" s="191"/>
      <c r="B6" s="397" t="s">
        <v>363</v>
      </c>
      <c r="C6" s="397"/>
      <c r="D6" s="397"/>
      <c r="E6" s="397"/>
      <c r="F6" s="397"/>
      <c r="G6" s="397"/>
      <c r="H6" s="397"/>
      <c r="I6" s="397"/>
      <c r="J6" s="397"/>
      <c r="K6" s="397"/>
      <c r="L6" s="397"/>
      <c r="M6" s="397"/>
      <c r="N6" s="397"/>
      <c r="O6" s="397"/>
      <c r="P6" s="190"/>
      <c r="Q6" s="189"/>
      <c r="R6" s="221" t="s">
        <v>559</v>
      </c>
      <c r="S6" s="221"/>
      <c r="T6" s="221"/>
      <c r="U6" s="221"/>
      <c r="V6" s="221"/>
      <c r="W6" s="221"/>
      <c r="X6" s="221"/>
      <c r="Y6" s="221"/>
      <c r="Z6" s="221"/>
      <c r="AA6" s="221"/>
      <c r="AB6" s="221"/>
      <c r="AC6" s="221"/>
      <c r="AD6" s="221"/>
      <c r="AE6" s="221"/>
      <c r="AF6" s="188"/>
    </row>
    <row r="7" spans="1:32" ht="20.100000000000001" customHeight="1">
      <c r="A7" s="147"/>
      <c r="B7" s="224"/>
      <c r="C7" s="224"/>
      <c r="D7" s="224"/>
      <c r="E7" s="224"/>
      <c r="F7" s="224"/>
      <c r="G7" s="224"/>
      <c r="H7" s="224"/>
      <c r="I7" s="224"/>
      <c r="J7" s="224"/>
      <c r="K7" s="224"/>
      <c r="L7" s="175"/>
      <c r="M7" s="175"/>
      <c r="N7" s="175"/>
      <c r="O7" s="175"/>
      <c r="P7" s="187"/>
      <c r="Q7" s="148"/>
      <c r="R7" s="224"/>
      <c r="S7" s="224"/>
      <c r="T7" s="224"/>
      <c r="U7" s="224"/>
      <c r="V7" s="224"/>
      <c r="W7" s="224"/>
      <c r="X7" s="224"/>
      <c r="Y7" s="224"/>
      <c r="Z7" s="224"/>
      <c r="AA7" s="224"/>
      <c r="AB7" s="148"/>
      <c r="AC7" s="148"/>
      <c r="AD7" s="148"/>
      <c r="AE7" s="148"/>
      <c r="AF7" s="146"/>
    </row>
    <row r="8" spans="1:32" ht="20.100000000000001" customHeight="1">
      <c r="A8" s="147"/>
      <c r="B8" s="390" t="s">
        <v>362</v>
      </c>
      <c r="C8" s="390"/>
      <c r="D8" s="390"/>
      <c r="E8" s="390"/>
      <c r="F8" s="390"/>
      <c r="G8" s="390"/>
      <c r="H8" s="390"/>
      <c r="I8" s="390"/>
      <c r="J8" s="390"/>
      <c r="K8" s="390"/>
      <c r="L8" s="390"/>
      <c r="M8" s="390"/>
      <c r="N8" s="390"/>
      <c r="O8" s="390"/>
      <c r="P8" s="187"/>
      <c r="Q8" s="148"/>
      <c r="R8" s="222" t="s">
        <v>361</v>
      </c>
      <c r="S8" s="222"/>
      <c r="T8" s="222"/>
      <c r="U8" s="222"/>
      <c r="V8" s="222"/>
      <c r="W8" s="222"/>
      <c r="X8" s="222"/>
      <c r="Y8" s="222"/>
      <c r="Z8" s="222"/>
      <c r="AA8" s="222"/>
      <c r="AB8" s="222"/>
      <c r="AC8" s="148"/>
      <c r="AD8" s="148"/>
      <c r="AE8" s="148"/>
      <c r="AF8" s="146"/>
    </row>
    <row r="9" spans="1:32" ht="20.100000000000001" customHeight="1">
      <c r="A9" s="147"/>
      <c r="B9" s="391"/>
      <c r="C9" s="392"/>
      <c r="D9" s="392"/>
      <c r="E9" s="392"/>
      <c r="F9" s="392"/>
      <c r="G9" s="392"/>
      <c r="H9" s="392"/>
      <c r="I9" s="392"/>
      <c r="J9" s="392"/>
      <c r="K9" s="392"/>
      <c r="L9" s="392"/>
      <c r="M9" s="392"/>
      <c r="N9" s="392"/>
      <c r="O9" s="393"/>
      <c r="P9" s="187"/>
      <c r="Q9" s="148"/>
      <c r="R9" s="394"/>
      <c r="S9" s="395"/>
      <c r="T9" s="395"/>
      <c r="U9" s="395"/>
      <c r="V9" s="395"/>
      <c r="W9" s="395"/>
      <c r="X9" s="395"/>
      <c r="Y9" s="395"/>
      <c r="Z9" s="395"/>
      <c r="AA9" s="395"/>
      <c r="AB9" s="395"/>
      <c r="AC9" s="395"/>
      <c r="AD9" s="395"/>
      <c r="AE9" s="396"/>
      <c r="AF9" s="146"/>
    </row>
    <row r="10" spans="1:32" ht="20.100000000000001" customHeight="1">
      <c r="A10" s="147"/>
      <c r="B10" s="397" t="s">
        <v>360</v>
      </c>
      <c r="C10" s="397"/>
      <c r="D10" s="397"/>
      <c r="E10" s="397"/>
      <c r="F10" s="397"/>
      <c r="G10" s="397"/>
      <c r="H10" s="397"/>
      <c r="I10" s="397"/>
      <c r="J10" s="397"/>
      <c r="K10" s="397"/>
      <c r="L10" s="397"/>
      <c r="M10" s="397"/>
      <c r="N10" s="397"/>
      <c r="O10" s="397"/>
      <c r="P10" s="185"/>
      <c r="Q10" s="175"/>
      <c r="R10" s="399" t="s">
        <v>359</v>
      </c>
      <c r="S10" s="399"/>
      <c r="T10" s="399"/>
      <c r="U10" s="399"/>
      <c r="V10" s="399"/>
      <c r="W10" s="399"/>
      <c r="X10" s="399"/>
      <c r="Y10" s="399"/>
      <c r="Z10" s="399"/>
      <c r="AA10" s="399"/>
      <c r="AB10" s="399"/>
      <c r="AC10" s="399"/>
      <c r="AD10" s="399"/>
      <c r="AE10" s="399"/>
      <c r="AF10" s="400"/>
    </row>
    <row r="11" spans="1:32" ht="20.100000000000001" customHeight="1">
      <c r="A11" s="147"/>
      <c r="B11" s="398"/>
      <c r="C11" s="398"/>
      <c r="D11" s="398"/>
      <c r="E11" s="398"/>
      <c r="F11" s="398"/>
      <c r="G11" s="398"/>
      <c r="H11" s="398"/>
      <c r="I11" s="398"/>
      <c r="J11" s="398"/>
      <c r="K11" s="398"/>
      <c r="L11" s="398"/>
      <c r="M11" s="398"/>
      <c r="N11" s="398"/>
      <c r="O11" s="398"/>
      <c r="P11" s="185"/>
      <c r="Q11" s="175"/>
      <c r="R11" s="399"/>
      <c r="S11" s="399"/>
      <c r="T11" s="399"/>
      <c r="U11" s="399"/>
      <c r="V11" s="399"/>
      <c r="W11" s="399"/>
      <c r="X11" s="399"/>
      <c r="Y11" s="399"/>
      <c r="Z11" s="399"/>
      <c r="AA11" s="399"/>
      <c r="AB11" s="399"/>
      <c r="AC11" s="399"/>
      <c r="AD11" s="399"/>
      <c r="AE11" s="399"/>
      <c r="AF11" s="400"/>
    </row>
    <row r="12" spans="1:32" ht="36" customHeight="1">
      <c r="A12" s="147"/>
      <c r="B12" s="401"/>
      <c r="C12" s="402"/>
      <c r="D12" s="402"/>
      <c r="E12" s="402"/>
      <c r="F12" s="402"/>
      <c r="G12" s="402"/>
      <c r="H12" s="402"/>
      <c r="I12" s="402"/>
      <c r="J12" s="402"/>
      <c r="K12" s="402"/>
      <c r="L12" s="402"/>
      <c r="M12" s="402"/>
      <c r="N12" s="402"/>
      <c r="O12" s="403"/>
      <c r="P12" s="186"/>
      <c r="Q12" s="148"/>
      <c r="R12" s="394"/>
      <c r="S12" s="395"/>
      <c r="T12" s="395"/>
      <c r="U12" s="395"/>
      <c r="V12" s="395"/>
      <c r="W12" s="395"/>
      <c r="X12" s="395"/>
      <c r="Y12" s="395"/>
      <c r="Z12" s="395"/>
      <c r="AA12" s="395"/>
      <c r="AB12" s="395"/>
      <c r="AC12" s="395"/>
      <c r="AD12" s="395"/>
      <c r="AE12" s="396"/>
      <c r="AF12" s="146"/>
    </row>
    <row r="13" spans="1:32" ht="20.100000000000001" customHeight="1">
      <c r="A13" s="147"/>
      <c r="B13" s="148"/>
      <c r="C13" s="148"/>
      <c r="D13" s="148"/>
      <c r="E13" s="148"/>
      <c r="F13" s="148"/>
      <c r="G13" s="148"/>
      <c r="H13" s="148"/>
      <c r="I13" s="148"/>
      <c r="J13" s="148"/>
      <c r="K13" s="148"/>
      <c r="L13" s="175"/>
      <c r="M13" s="175"/>
      <c r="N13" s="175"/>
      <c r="O13" s="175"/>
      <c r="P13" s="185"/>
      <c r="Q13" s="184"/>
      <c r="R13" s="183"/>
      <c r="S13" s="183"/>
      <c r="T13" s="183"/>
      <c r="U13" s="183"/>
      <c r="V13" s="183"/>
      <c r="W13" s="183"/>
      <c r="X13" s="183"/>
      <c r="Y13" s="183"/>
      <c r="Z13" s="183"/>
      <c r="AA13" s="183"/>
      <c r="AB13" s="183"/>
      <c r="AC13" s="183"/>
      <c r="AD13" s="183"/>
      <c r="AE13" s="183"/>
      <c r="AF13" s="168"/>
    </row>
    <row r="14" spans="1:32" ht="39" customHeight="1">
      <c r="A14" s="147"/>
      <c r="B14" s="419" t="s">
        <v>560</v>
      </c>
      <c r="C14" s="419"/>
      <c r="D14" s="419"/>
      <c r="E14" s="419"/>
      <c r="F14" s="419"/>
      <c r="G14" s="419"/>
      <c r="H14" s="419"/>
      <c r="I14" s="419"/>
      <c r="J14" s="419"/>
      <c r="K14" s="419"/>
      <c r="L14" s="419"/>
      <c r="M14" s="419"/>
      <c r="N14" s="419"/>
      <c r="O14" s="419"/>
      <c r="P14" s="175"/>
      <c r="Q14" s="175"/>
      <c r="R14" s="175"/>
      <c r="S14" s="175"/>
      <c r="T14" s="175"/>
      <c r="U14" s="175"/>
      <c r="V14" s="148"/>
      <c r="W14" s="148"/>
      <c r="X14" s="148"/>
      <c r="Y14" s="148"/>
      <c r="Z14" s="148"/>
      <c r="AA14" s="148"/>
      <c r="AB14" s="148"/>
      <c r="AC14" s="148"/>
      <c r="AD14" s="148"/>
      <c r="AE14" s="148"/>
      <c r="AF14" s="146"/>
    </row>
    <row r="15" spans="1:32" ht="20.100000000000001" customHeight="1">
      <c r="A15" s="147"/>
      <c r="B15" s="224"/>
      <c r="C15" s="224"/>
      <c r="D15" s="224"/>
      <c r="E15" s="224"/>
      <c r="F15" s="224"/>
      <c r="G15" s="224"/>
      <c r="H15" s="224"/>
      <c r="I15" s="182"/>
      <c r="J15" s="148"/>
      <c r="K15" s="148"/>
      <c r="L15" s="175"/>
      <c r="M15" s="175"/>
      <c r="N15" s="175"/>
      <c r="O15" s="175"/>
      <c r="P15" s="175"/>
      <c r="Q15" s="175"/>
      <c r="R15" s="175"/>
      <c r="S15" s="175"/>
      <c r="T15" s="175"/>
      <c r="U15" s="175"/>
      <c r="V15" s="148"/>
      <c r="W15" s="148"/>
      <c r="X15" s="148"/>
      <c r="Y15" s="148"/>
      <c r="Z15" s="148"/>
      <c r="AA15" s="148"/>
      <c r="AB15" s="148"/>
      <c r="AC15" s="148"/>
      <c r="AD15" s="148"/>
      <c r="AE15" s="148"/>
      <c r="AF15" s="146"/>
    </row>
    <row r="16" spans="1:32" ht="20.100000000000001" customHeight="1">
      <c r="A16" s="147"/>
      <c r="B16" s="420" t="s">
        <v>561</v>
      </c>
      <c r="C16" s="420"/>
      <c r="D16" s="420"/>
      <c r="E16" s="420"/>
      <c r="F16" s="420"/>
      <c r="G16" s="420"/>
      <c r="H16" s="420"/>
      <c r="I16" s="420"/>
      <c r="J16" s="420"/>
      <c r="K16" s="148"/>
      <c r="L16" s="148"/>
      <c r="M16" s="148"/>
      <c r="N16" s="148"/>
      <c r="O16" s="148"/>
      <c r="P16" s="148"/>
      <c r="Q16" s="148"/>
      <c r="R16" s="148"/>
      <c r="S16" s="148"/>
      <c r="T16" s="148"/>
      <c r="U16" s="148"/>
      <c r="V16" s="148"/>
      <c r="W16" s="148"/>
      <c r="X16" s="148"/>
      <c r="Y16" s="148"/>
      <c r="Z16" s="148"/>
      <c r="AA16" s="148"/>
      <c r="AB16" s="148"/>
      <c r="AC16" s="148"/>
      <c r="AD16" s="148"/>
      <c r="AE16" s="148"/>
      <c r="AF16" s="146"/>
    </row>
    <row r="17" spans="1:32" ht="20.100000000000001" customHeight="1">
      <c r="A17" s="147"/>
      <c r="B17" s="224"/>
      <c r="C17" s="148"/>
      <c r="D17" s="418" t="s">
        <v>358</v>
      </c>
      <c r="E17" s="418"/>
      <c r="F17" s="418"/>
      <c r="G17" s="418"/>
      <c r="H17" s="418"/>
      <c r="I17" s="418"/>
      <c r="J17" s="418"/>
      <c r="K17" s="418"/>
      <c r="L17" s="418"/>
      <c r="M17" s="418"/>
      <c r="N17" s="418"/>
      <c r="O17" s="418"/>
      <c r="P17" s="418"/>
      <c r="Q17" s="418"/>
      <c r="R17" s="160"/>
      <c r="S17" s="160"/>
      <c r="T17" s="160"/>
      <c r="U17" s="160"/>
      <c r="V17" s="160"/>
      <c r="W17" s="160"/>
      <c r="X17" s="160"/>
      <c r="Y17" s="148"/>
      <c r="Z17" s="148"/>
      <c r="AA17" s="148"/>
      <c r="AB17" s="148"/>
      <c r="AC17" s="148"/>
      <c r="AD17" s="148"/>
      <c r="AE17" s="148"/>
      <c r="AF17" s="146"/>
    </row>
    <row r="18" spans="1:32" ht="20.100000000000001" customHeight="1">
      <c r="A18" s="147"/>
      <c r="B18" s="224"/>
      <c r="C18" s="148"/>
      <c r="D18" s="418" t="s">
        <v>357</v>
      </c>
      <c r="E18" s="418"/>
      <c r="F18" s="418"/>
      <c r="G18" s="418"/>
      <c r="H18" s="418"/>
      <c r="I18" s="418"/>
      <c r="J18" s="418"/>
      <c r="K18" s="418"/>
      <c r="L18" s="418"/>
      <c r="M18" s="418"/>
      <c r="N18" s="418"/>
      <c r="O18" s="418"/>
      <c r="P18" s="418"/>
      <c r="Q18" s="149"/>
      <c r="R18" s="149"/>
      <c r="S18" s="149"/>
      <c r="T18" s="149"/>
      <c r="U18" s="149"/>
      <c r="V18" s="149"/>
      <c r="W18" s="160"/>
      <c r="X18" s="160"/>
      <c r="Y18" s="148"/>
      <c r="Z18" s="148"/>
      <c r="AA18" s="148"/>
      <c r="AB18" s="148"/>
      <c r="AC18" s="148"/>
      <c r="AD18" s="148"/>
      <c r="AE18" s="148"/>
      <c r="AF18" s="146"/>
    </row>
    <row r="19" spans="1:32" ht="20.100000000000001" customHeight="1">
      <c r="A19" s="147"/>
      <c r="B19" s="224"/>
      <c r="C19" s="148"/>
      <c r="D19" s="417" t="s">
        <v>356</v>
      </c>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148"/>
      <c r="AF19" s="146"/>
    </row>
    <row r="20" spans="1:32" ht="20.100000000000001" customHeight="1">
      <c r="A20" s="147"/>
      <c r="B20" s="130"/>
      <c r="C20" s="163"/>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148"/>
      <c r="AF20" s="146"/>
    </row>
    <row r="21" spans="1:32" ht="20.100000000000001" customHeight="1">
      <c r="A21" s="147"/>
      <c r="B21" s="224"/>
      <c r="C21" s="148"/>
      <c r="D21" s="417" t="s">
        <v>505</v>
      </c>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146"/>
    </row>
    <row r="22" spans="1:32" ht="20.100000000000001" customHeight="1">
      <c r="A22" s="147"/>
      <c r="B22" s="163"/>
      <c r="C22" s="163"/>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146"/>
    </row>
    <row r="23" spans="1:32" ht="39.75" customHeight="1">
      <c r="A23" s="147"/>
      <c r="B23" s="163"/>
      <c r="C23" s="181"/>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146"/>
    </row>
    <row r="24" spans="1:32" ht="20.100000000000001" customHeight="1">
      <c r="A24" s="147"/>
      <c r="B24" s="338"/>
      <c r="C24" s="181"/>
      <c r="D24" s="417" t="s">
        <v>355</v>
      </c>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146"/>
    </row>
    <row r="25" spans="1:32" ht="20.100000000000001" customHeight="1">
      <c r="A25" s="147"/>
      <c r="B25" s="159"/>
      <c r="C25" s="163"/>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146"/>
    </row>
    <row r="26" spans="1:32" ht="20.100000000000001" customHeight="1">
      <c r="A26" s="147"/>
      <c r="B26" s="224"/>
      <c r="C26" s="148"/>
      <c r="D26" s="418" t="s">
        <v>354</v>
      </c>
      <c r="E26" s="418"/>
      <c r="F26" s="418"/>
      <c r="G26" s="418"/>
      <c r="H26" s="418"/>
      <c r="I26" s="418"/>
      <c r="J26" s="418"/>
      <c r="K26" s="418"/>
      <c r="L26" s="418"/>
      <c r="M26" s="149"/>
      <c r="N26" s="149"/>
      <c r="O26" s="149"/>
      <c r="P26" s="149"/>
      <c r="Q26" s="149"/>
      <c r="R26" s="149"/>
      <c r="S26" s="149"/>
      <c r="T26" s="149"/>
      <c r="U26" s="149"/>
      <c r="V26" s="149"/>
      <c r="W26" s="160"/>
      <c r="X26" s="160"/>
      <c r="Y26" s="148"/>
      <c r="Z26" s="148"/>
      <c r="AA26" s="148"/>
      <c r="AB26" s="148"/>
      <c r="AC26" s="148"/>
      <c r="AD26" s="148"/>
      <c r="AE26" s="148"/>
      <c r="AF26" s="146"/>
    </row>
    <row r="27" spans="1:32" ht="19.5" customHeight="1">
      <c r="A27" s="148"/>
      <c r="B27" s="181"/>
      <c r="C27" s="148"/>
      <c r="D27" s="391"/>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c r="AF27" s="146"/>
    </row>
    <row r="28" spans="1:32" ht="35.25" customHeight="1">
      <c r="A28" s="147"/>
      <c r="B28" s="399" t="s">
        <v>562</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146"/>
    </row>
    <row r="29" spans="1:32" ht="20.100000000000001" customHeight="1">
      <c r="A29" s="147"/>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146"/>
    </row>
    <row r="30" spans="1:32" ht="20.100000000000001" customHeight="1">
      <c r="A30" s="147"/>
      <c r="B30" s="339"/>
      <c r="C30" s="175"/>
      <c r="D30" s="418" t="s">
        <v>353</v>
      </c>
      <c r="E30" s="418"/>
      <c r="F30" s="418"/>
      <c r="G30" s="418"/>
      <c r="H30" s="418"/>
      <c r="I30" s="418"/>
      <c r="J30" s="129"/>
      <c r="K30" s="129"/>
      <c r="L30" s="129"/>
      <c r="M30" s="129"/>
      <c r="N30" s="129"/>
      <c r="O30" s="129"/>
      <c r="P30" s="129"/>
      <c r="Q30" s="175"/>
      <c r="R30" s="175"/>
      <c r="S30" s="175"/>
      <c r="T30" s="175"/>
      <c r="U30" s="175"/>
      <c r="V30" s="175"/>
      <c r="W30" s="175"/>
      <c r="X30" s="175"/>
      <c r="Y30" s="175"/>
      <c r="Z30" s="175"/>
      <c r="AA30" s="175"/>
      <c r="AB30" s="175"/>
      <c r="AC30" s="175"/>
      <c r="AD30" s="175"/>
      <c r="AE30" s="175"/>
      <c r="AF30" s="146"/>
    </row>
    <row r="31" spans="1:32" ht="20.100000000000001" customHeight="1">
      <c r="A31" s="147"/>
      <c r="B31" s="339"/>
      <c r="C31" s="175"/>
      <c r="D31" s="418" t="s">
        <v>352</v>
      </c>
      <c r="E31" s="418"/>
      <c r="F31" s="418"/>
      <c r="G31" s="418"/>
      <c r="H31" s="418"/>
      <c r="I31" s="418"/>
      <c r="J31" s="418"/>
      <c r="K31" s="129"/>
      <c r="L31" s="129"/>
      <c r="M31" s="129"/>
      <c r="N31" s="129"/>
      <c r="O31" s="129"/>
      <c r="P31" s="129"/>
      <c r="Q31" s="175"/>
      <c r="R31" s="175"/>
      <c r="S31" s="175"/>
      <c r="T31" s="175"/>
      <c r="U31" s="175"/>
      <c r="V31" s="175"/>
      <c r="W31" s="175"/>
      <c r="X31" s="175"/>
      <c r="Y31" s="175"/>
      <c r="Z31" s="175"/>
      <c r="AA31" s="175"/>
      <c r="AB31" s="175"/>
      <c r="AC31" s="175"/>
      <c r="AD31" s="175"/>
      <c r="AE31" s="175"/>
      <c r="AF31" s="146"/>
    </row>
    <row r="32" spans="1:32" ht="20.100000000000001" customHeight="1">
      <c r="A32" s="147"/>
      <c r="B32" s="339"/>
      <c r="C32" s="175"/>
      <c r="D32" s="418" t="s">
        <v>351</v>
      </c>
      <c r="E32" s="418"/>
      <c r="F32" s="418"/>
      <c r="G32" s="418"/>
      <c r="H32" s="418"/>
      <c r="I32" s="418"/>
      <c r="J32" s="418"/>
      <c r="K32" s="129"/>
      <c r="L32" s="129"/>
      <c r="M32" s="129"/>
      <c r="N32" s="129"/>
      <c r="O32" s="129"/>
      <c r="P32" s="129"/>
      <c r="Q32" s="175"/>
      <c r="R32" s="175"/>
      <c r="S32" s="175"/>
      <c r="T32" s="175"/>
      <c r="U32" s="175"/>
      <c r="V32" s="175"/>
      <c r="W32" s="175"/>
      <c r="X32" s="175"/>
      <c r="Y32" s="175"/>
      <c r="Z32" s="175"/>
      <c r="AA32" s="175"/>
      <c r="AB32" s="175"/>
      <c r="AC32" s="175"/>
      <c r="AD32" s="175"/>
      <c r="AE32" s="175"/>
      <c r="AF32" s="146"/>
    </row>
    <row r="33" spans="1:32" ht="20.100000000000001" customHeight="1">
      <c r="A33" s="147"/>
      <c r="B33" s="339"/>
      <c r="C33" s="175"/>
      <c r="D33" s="418" t="s">
        <v>350</v>
      </c>
      <c r="E33" s="418"/>
      <c r="F33" s="418"/>
      <c r="G33" s="418"/>
      <c r="H33" s="418"/>
      <c r="I33" s="418"/>
      <c r="J33" s="418"/>
      <c r="K33" s="418"/>
      <c r="L33" s="418"/>
      <c r="M33" s="418"/>
      <c r="N33" s="418"/>
      <c r="O33" s="418"/>
      <c r="P33" s="418"/>
      <c r="Q33" s="175"/>
      <c r="R33" s="175"/>
      <c r="S33" s="175"/>
      <c r="T33" s="175"/>
      <c r="U33" s="175"/>
      <c r="V33" s="175"/>
      <c r="W33" s="175"/>
      <c r="X33" s="175"/>
      <c r="Y33" s="175"/>
      <c r="Z33" s="175"/>
      <c r="AA33" s="175"/>
      <c r="AB33" s="175"/>
      <c r="AC33" s="175"/>
      <c r="AD33" s="175"/>
      <c r="AE33" s="175"/>
      <c r="AF33" s="146"/>
    </row>
    <row r="34" spans="1:32" ht="36.75" customHeight="1">
      <c r="A34" s="180"/>
      <c r="B34" s="419" t="s">
        <v>563</v>
      </c>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22"/>
    </row>
    <row r="35" spans="1:32" ht="20.100000000000001" customHeight="1">
      <c r="A35" s="147"/>
      <c r="B35" s="339"/>
      <c r="C35" s="339"/>
      <c r="D35" s="339"/>
      <c r="E35" s="339"/>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46"/>
    </row>
    <row r="36" spans="1:32" ht="20.100000000000001" customHeight="1">
      <c r="A36" s="147"/>
      <c r="B36" s="423" t="s">
        <v>349</v>
      </c>
      <c r="C36" s="423"/>
      <c r="D36" s="423"/>
      <c r="E36" s="423"/>
      <c r="F36" s="423"/>
      <c r="G36" s="423"/>
      <c r="H36" s="423"/>
      <c r="I36" s="423"/>
      <c r="J36" s="423"/>
      <c r="K36" s="175"/>
      <c r="L36" s="175"/>
      <c r="M36" s="175"/>
      <c r="N36" s="175"/>
      <c r="O36" s="175"/>
      <c r="P36" s="175"/>
      <c r="Q36" s="175"/>
      <c r="R36" s="175"/>
      <c r="S36" s="175"/>
      <c r="T36" s="175"/>
      <c r="U36" s="175"/>
      <c r="V36" s="175"/>
      <c r="W36" s="175"/>
      <c r="X36" s="175"/>
      <c r="Y36" s="175"/>
      <c r="Z36" s="175"/>
      <c r="AA36" s="175"/>
      <c r="AB36" s="175"/>
      <c r="AC36" s="175"/>
      <c r="AD36" s="175"/>
      <c r="AE36" s="175"/>
      <c r="AF36" s="146"/>
    </row>
    <row r="37" spans="1:32" ht="20.100000000000001" customHeight="1" thickBot="1">
      <c r="A37" s="147"/>
      <c r="B37" s="339"/>
      <c r="C37" s="339"/>
      <c r="D37" s="179" t="s">
        <v>348</v>
      </c>
      <c r="E37" s="339"/>
      <c r="F37" s="339"/>
      <c r="G37" s="179" t="s">
        <v>348</v>
      </c>
      <c r="H37" s="339"/>
      <c r="I37" s="339"/>
      <c r="J37" s="339"/>
      <c r="K37" s="339"/>
      <c r="L37" s="178"/>
      <c r="M37" s="175"/>
      <c r="N37" s="175"/>
      <c r="O37" s="175"/>
      <c r="P37" s="175"/>
      <c r="Q37" s="175"/>
      <c r="R37" s="175"/>
      <c r="S37" s="175"/>
      <c r="T37" s="175"/>
      <c r="U37" s="175"/>
      <c r="V37" s="175"/>
      <c r="W37" s="175"/>
      <c r="X37" s="175"/>
      <c r="Y37" s="175"/>
      <c r="Z37" s="175"/>
      <c r="AA37" s="175"/>
      <c r="AB37" s="175"/>
      <c r="AC37" s="175"/>
      <c r="AD37" s="175"/>
      <c r="AE37" s="175"/>
      <c r="AF37" s="146"/>
    </row>
    <row r="38" spans="1:32" ht="20.100000000000001" customHeight="1">
      <c r="A38" s="177"/>
      <c r="B38" s="424" t="s">
        <v>504</v>
      </c>
      <c r="C38" s="424"/>
      <c r="D38" s="424"/>
      <c r="E38" s="424"/>
      <c r="F38" s="424"/>
      <c r="G38" s="424"/>
      <c r="H38" s="424"/>
      <c r="I38" s="424"/>
      <c r="J38" s="424"/>
      <c r="K38" s="424"/>
      <c r="L38" s="424"/>
      <c r="M38" s="424"/>
      <c r="N38" s="175"/>
      <c r="O38" s="175"/>
      <c r="P38" s="175"/>
      <c r="Q38" s="175"/>
      <c r="R38" s="175"/>
      <c r="S38" s="175"/>
      <c r="T38" s="175"/>
      <c r="U38" s="175"/>
      <c r="V38" s="175"/>
      <c r="W38" s="175"/>
      <c r="X38" s="175"/>
      <c r="Y38" s="175"/>
      <c r="Z38" s="175"/>
      <c r="AA38" s="175"/>
      <c r="AB38" s="175"/>
      <c r="AC38" s="175"/>
      <c r="AD38" s="175"/>
      <c r="AE38" s="175"/>
      <c r="AF38" s="146"/>
    </row>
    <row r="39" spans="1:32" ht="20.100000000000001" customHeight="1">
      <c r="A39" s="147"/>
      <c r="B39" s="417" t="s">
        <v>347</v>
      </c>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146"/>
    </row>
    <row r="40" spans="1:32" ht="20.100000000000001" customHeight="1">
      <c r="A40" s="147"/>
      <c r="B40" s="417" t="s">
        <v>346</v>
      </c>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148"/>
      <c r="AA40" s="225"/>
      <c r="AB40" s="176" t="s">
        <v>317</v>
      </c>
      <c r="AC40" s="160"/>
      <c r="AD40" s="225"/>
      <c r="AE40" s="163" t="s">
        <v>316</v>
      </c>
      <c r="AF40" s="146"/>
    </row>
    <row r="41" spans="1:32" ht="20.100000000000001" customHeight="1">
      <c r="A41" s="14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175"/>
      <c r="AA41" s="149"/>
      <c r="AB41" s="149"/>
      <c r="AC41" s="149"/>
      <c r="AD41" s="149"/>
      <c r="AE41" s="149"/>
      <c r="AF41" s="146"/>
    </row>
    <row r="42" spans="1:32" ht="20.100000000000001" customHeight="1">
      <c r="A42" s="147"/>
      <c r="B42" s="421" t="s">
        <v>345</v>
      </c>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148"/>
      <c r="AA42" s="226"/>
      <c r="AB42" s="149" t="s">
        <v>317</v>
      </c>
      <c r="AC42" s="160"/>
      <c r="AD42" s="226"/>
      <c r="AE42" s="149" t="s">
        <v>316</v>
      </c>
      <c r="AF42" s="146"/>
    </row>
    <row r="43" spans="1:32" ht="20.100000000000001" customHeight="1">
      <c r="A43" s="147"/>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175"/>
      <c r="AA43" s="149"/>
      <c r="AB43" s="149"/>
      <c r="AC43" s="149"/>
      <c r="AD43" s="149"/>
      <c r="AE43" s="149"/>
      <c r="AF43" s="146"/>
    </row>
    <row r="44" spans="1:32" ht="18.75" customHeight="1">
      <c r="A44" s="147"/>
      <c r="B44" s="417" t="s">
        <v>344</v>
      </c>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148"/>
      <c r="AA44" s="226"/>
      <c r="AB44" s="149" t="s">
        <v>317</v>
      </c>
      <c r="AC44" s="160"/>
      <c r="AD44" s="226"/>
      <c r="AE44" s="149" t="s">
        <v>316</v>
      </c>
      <c r="AF44" s="146"/>
    </row>
    <row r="45" spans="1:32" ht="29.25" customHeight="1">
      <c r="A45" s="14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175"/>
      <c r="AA45" s="149"/>
      <c r="AB45" s="149"/>
      <c r="AC45" s="149"/>
      <c r="AD45" s="149"/>
      <c r="AE45" s="149"/>
      <c r="AF45" s="146"/>
    </row>
    <row r="46" spans="1:32" ht="20.100000000000001" customHeight="1">
      <c r="A46" s="147"/>
      <c r="B46" s="417" t="s">
        <v>343</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130"/>
      <c r="AA46" s="226"/>
      <c r="AB46" s="149" t="s">
        <v>317</v>
      </c>
      <c r="AC46" s="160"/>
      <c r="AD46" s="226"/>
      <c r="AE46" s="149" t="s">
        <v>316</v>
      </c>
      <c r="AF46" s="146"/>
    </row>
    <row r="47" spans="1:32" ht="37.5" customHeight="1">
      <c r="A47" s="14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130"/>
      <c r="AA47" s="175"/>
      <c r="AB47" s="175"/>
      <c r="AC47" s="175"/>
      <c r="AD47" s="175"/>
      <c r="AE47" s="175"/>
      <c r="AF47" s="146"/>
    </row>
    <row r="48" spans="1:32" ht="20.100000000000001" customHeight="1">
      <c r="A48" s="14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130"/>
      <c r="AA48" s="175"/>
      <c r="AB48" s="175"/>
      <c r="AC48" s="175"/>
      <c r="AD48" s="175"/>
      <c r="AE48" s="175"/>
      <c r="AF48" s="146"/>
    </row>
    <row r="49" spans="1:32" ht="20.100000000000001" customHeight="1">
      <c r="A49" s="147"/>
      <c r="B49" s="417" t="s">
        <v>503</v>
      </c>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175"/>
      <c r="AA49" s="226"/>
      <c r="AB49" s="149" t="s">
        <v>317</v>
      </c>
      <c r="AC49" s="160"/>
      <c r="AD49" s="226"/>
      <c r="AE49" s="149" t="s">
        <v>316</v>
      </c>
      <c r="AF49" s="146"/>
    </row>
    <row r="50" spans="1:32" ht="20.100000000000001" customHeight="1">
      <c r="A50" s="14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175"/>
      <c r="AA50" s="175"/>
      <c r="AB50" s="175"/>
      <c r="AC50" s="175"/>
      <c r="AD50" s="175"/>
      <c r="AE50" s="175"/>
      <c r="AF50" s="146"/>
    </row>
    <row r="51" spans="1:32" ht="20.100000000000001" customHeight="1">
      <c r="A51" s="147"/>
      <c r="B51" s="417" t="s">
        <v>564</v>
      </c>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175"/>
      <c r="AA51" s="226"/>
      <c r="AB51" s="149" t="s">
        <v>317</v>
      </c>
      <c r="AC51" s="160"/>
      <c r="AD51" s="226"/>
      <c r="AE51" s="149" t="s">
        <v>316</v>
      </c>
      <c r="AF51" s="146"/>
    </row>
    <row r="52" spans="1:32" ht="20.100000000000001" customHeight="1">
      <c r="A52" s="14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175"/>
      <c r="AA52" s="175"/>
      <c r="AB52" s="175"/>
      <c r="AC52" s="175"/>
      <c r="AD52" s="175"/>
      <c r="AE52" s="175"/>
      <c r="AF52" s="146"/>
    </row>
    <row r="53" spans="1:32" ht="33" customHeight="1">
      <c r="A53" s="14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175"/>
      <c r="AA53" s="175"/>
      <c r="AB53" s="175"/>
      <c r="AC53" s="175"/>
      <c r="AD53" s="175"/>
      <c r="AE53" s="175"/>
      <c r="AF53" s="146"/>
    </row>
    <row r="54" spans="1:32" ht="20.100000000000001" customHeight="1">
      <c r="A54" s="147"/>
      <c r="B54" s="417" t="s">
        <v>502</v>
      </c>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146"/>
    </row>
    <row r="55" spans="1:32" ht="20.100000000000001" customHeight="1">
      <c r="A55" s="147"/>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146"/>
    </row>
    <row r="56" spans="1:32" ht="20.100000000000001" customHeight="1">
      <c r="A56" s="147"/>
      <c r="B56" s="427"/>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9"/>
      <c r="AF56" s="146"/>
    </row>
    <row r="57" spans="1:32" ht="20.100000000000001" customHeight="1">
      <c r="A57" s="147"/>
      <c r="B57" s="430"/>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2"/>
      <c r="AF57" s="146"/>
    </row>
    <row r="58" spans="1:32" ht="20.100000000000001" customHeight="1" thickBot="1">
      <c r="A58" s="147"/>
      <c r="B58" s="433"/>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5"/>
      <c r="AF58" s="146"/>
    </row>
    <row r="59" spans="1:32" ht="20.100000000000001" customHeight="1">
      <c r="A59" s="174"/>
      <c r="B59" s="436" t="s">
        <v>565</v>
      </c>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173"/>
    </row>
    <row r="60" spans="1:32" ht="20.100000000000001" customHeight="1">
      <c r="A60" s="147"/>
      <c r="B60" s="437" t="s">
        <v>566</v>
      </c>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130"/>
      <c r="AA60" s="340"/>
      <c r="AB60" s="149" t="s">
        <v>317</v>
      </c>
      <c r="AC60" s="160"/>
      <c r="AD60" s="340"/>
      <c r="AE60" s="149" t="s">
        <v>316</v>
      </c>
      <c r="AF60" s="146"/>
    </row>
    <row r="61" spans="1:32" ht="20.100000000000001" customHeight="1">
      <c r="A61" s="14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130"/>
      <c r="AA61" s="341"/>
      <c r="AB61" s="425" t="s">
        <v>319</v>
      </c>
      <c r="AC61" s="417"/>
      <c r="AD61" s="417"/>
      <c r="AE61" s="417"/>
      <c r="AF61" s="146"/>
    </row>
    <row r="62" spans="1:32" ht="20.100000000000001" customHeight="1">
      <c r="A62" s="14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130"/>
      <c r="AA62" s="210"/>
      <c r="AB62" s="223"/>
      <c r="AC62" s="223"/>
      <c r="AD62" s="223"/>
      <c r="AE62" s="223"/>
      <c r="AF62" s="146"/>
    </row>
    <row r="63" spans="1:32" ht="20.100000000000001" customHeight="1">
      <c r="A63" s="147"/>
      <c r="B63" s="417" t="s">
        <v>501</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130"/>
      <c r="AA63" s="226"/>
      <c r="AB63" s="149" t="s">
        <v>317</v>
      </c>
      <c r="AC63" s="160"/>
      <c r="AD63" s="226"/>
      <c r="AE63" s="149" t="s">
        <v>316</v>
      </c>
      <c r="AF63" s="146"/>
    </row>
    <row r="64" spans="1:32" ht="20.100000000000001" customHeight="1">
      <c r="A64" s="14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130"/>
      <c r="AA64" s="341"/>
      <c r="AB64" s="425" t="s">
        <v>319</v>
      </c>
      <c r="AC64" s="417"/>
      <c r="AD64" s="417"/>
      <c r="AE64" s="417"/>
      <c r="AF64" s="146"/>
    </row>
    <row r="65" spans="1:32" ht="20.100000000000001" customHeight="1">
      <c r="A65" s="14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130"/>
      <c r="AA65" s="210"/>
      <c r="AB65" s="223"/>
      <c r="AC65" s="223"/>
      <c r="AD65" s="223"/>
      <c r="AE65" s="223"/>
      <c r="AF65" s="146"/>
    </row>
    <row r="66" spans="1:32" ht="32.1" customHeight="1">
      <c r="A66" s="147"/>
      <c r="B66" s="417" t="s">
        <v>500</v>
      </c>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130"/>
      <c r="AA66" s="226"/>
      <c r="AB66" s="149" t="s">
        <v>317</v>
      </c>
      <c r="AC66" s="160"/>
      <c r="AD66" s="226"/>
      <c r="AE66" s="149" t="s">
        <v>316</v>
      </c>
      <c r="AF66" s="146"/>
    </row>
    <row r="67" spans="1:32" ht="20.100000000000001" customHeight="1">
      <c r="A67" s="147"/>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49"/>
      <c r="AB67" s="149"/>
      <c r="AC67" s="160"/>
      <c r="AD67" s="149"/>
      <c r="AE67" s="149"/>
      <c r="AF67" s="146"/>
    </row>
    <row r="68" spans="1:32" ht="20.100000000000001" customHeight="1">
      <c r="A68" s="147"/>
      <c r="B68" s="417" t="s">
        <v>499</v>
      </c>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130"/>
      <c r="AA68" s="226"/>
      <c r="AB68" s="149" t="s">
        <v>317</v>
      </c>
      <c r="AC68" s="160"/>
      <c r="AD68" s="226"/>
      <c r="AE68" s="149" t="s">
        <v>316</v>
      </c>
      <c r="AF68" s="146"/>
    </row>
    <row r="69" spans="1:32" ht="36.75" customHeight="1">
      <c r="A69" s="147"/>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130"/>
      <c r="AA69" s="149"/>
      <c r="AB69" s="149"/>
      <c r="AC69" s="160"/>
      <c r="AD69" s="149"/>
      <c r="AE69" s="149"/>
      <c r="AF69" s="146"/>
    </row>
    <row r="70" spans="1:32" ht="20.100000000000001" customHeight="1">
      <c r="A70" s="147"/>
      <c r="B70" s="417" t="s">
        <v>498</v>
      </c>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130"/>
      <c r="AA70" s="226"/>
      <c r="AB70" s="149" t="s">
        <v>317</v>
      </c>
      <c r="AC70" s="160"/>
      <c r="AD70" s="226"/>
      <c r="AE70" s="149" t="s">
        <v>316</v>
      </c>
      <c r="AF70" s="146"/>
    </row>
    <row r="71" spans="1:32" ht="20.100000000000001" customHeight="1">
      <c r="A71" s="147"/>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130"/>
      <c r="AA71" s="341"/>
      <c r="AB71" s="425" t="s">
        <v>319</v>
      </c>
      <c r="AC71" s="417"/>
      <c r="AD71" s="417"/>
      <c r="AE71" s="417"/>
      <c r="AF71" s="146"/>
    </row>
    <row r="72" spans="1:32" ht="28.5" customHeight="1">
      <c r="A72" s="14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130"/>
      <c r="AA72" s="211"/>
      <c r="AB72" s="417"/>
      <c r="AC72" s="417"/>
      <c r="AD72" s="417"/>
      <c r="AE72" s="417"/>
      <c r="AF72" s="146"/>
    </row>
    <row r="73" spans="1:32" ht="20.100000000000001" customHeight="1">
      <c r="A73" s="147"/>
      <c r="B73" s="417" t="s">
        <v>567</v>
      </c>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130"/>
      <c r="AA73" s="130"/>
      <c r="AB73" s="130"/>
      <c r="AC73" s="130"/>
      <c r="AD73" s="130"/>
      <c r="AE73" s="130"/>
      <c r="AF73" s="146"/>
    </row>
    <row r="74" spans="1:32" ht="20.100000000000001" customHeight="1">
      <c r="A74" s="14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130"/>
      <c r="AA74" s="130"/>
      <c r="AB74" s="130"/>
      <c r="AC74" s="130"/>
      <c r="AD74" s="130"/>
      <c r="AE74" s="130"/>
      <c r="AF74" s="146"/>
    </row>
    <row r="75" spans="1:32" ht="20.100000000000001" customHeight="1">
      <c r="A75" s="147"/>
      <c r="B75" s="130"/>
      <c r="C75" s="417" t="s">
        <v>329</v>
      </c>
      <c r="D75" s="417"/>
      <c r="E75" s="417"/>
      <c r="F75" s="417"/>
      <c r="G75" s="417"/>
      <c r="H75" s="417"/>
      <c r="I75" s="417"/>
      <c r="J75" s="417"/>
      <c r="K75" s="417"/>
      <c r="L75" s="417"/>
      <c r="M75" s="417"/>
      <c r="N75" s="417"/>
      <c r="O75" s="417"/>
      <c r="P75" s="417"/>
      <c r="Q75" s="438"/>
      <c r="R75" s="226"/>
      <c r="S75" s="149" t="s">
        <v>317</v>
      </c>
      <c r="T75" s="160"/>
      <c r="U75" s="226"/>
      <c r="V75" s="149" t="s">
        <v>316</v>
      </c>
      <c r="W75" s="130"/>
      <c r="X75" s="130"/>
      <c r="Y75" s="130"/>
      <c r="Z75" s="130"/>
      <c r="AA75" s="148"/>
      <c r="AB75" s="148"/>
      <c r="AC75" s="148"/>
      <c r="AD75" s="148"/>
      <c r="AE75" s="148"/>
      <c r="AF75" s="146"/>
    </row>
    <row r="76" spans="1:32" ht="20.100000000000001" customHeight="1">
      <c r="A76" s="147"/>
      <c r="B76" s="130"/>
      <c r="C76" s="417" t="s">
        <v>328</v>
      </c>
      <c r="D76" s="417"/>
      <c r="E76" s="417"/>
      <c r="F76" s="417"/>
      <c r="G76" s="417"/>
      <c r="H76" s="417"/>
      <c r="I76" s="417"/>
      <c r="J76" s="417"/>
      <c r="K76" s="417"/>
      <c r="L76" s="417"/>
      <c r="M76" s="417"/>
      <c r="N76" s="417"/>
      <c r="O76" s="417"/>
      <c r="P76" s="417"/>
      <c r="Q76" s="438"/>
      <c r="R76" s="226"/>
      <c r="S76" s="149" t="s">
        <v>317</v>
      </c>
      <c r="T76" s="160"/>
      <c r="U76" s="226"/>
      <c r="V76" s="149" t="s">
        <v>316</v>
      </c>
      <c r="W76" s="130"/>
      <c r="X76" s="130"/>
      <c r="Y76" s="130"/>
      <c r="Z76" s="130"/>
      <c r="AA76" s="148"/>
      <c r="AB76" s="148"/>
      <c r="AC76" s="148"/>
      <c r="AD76" s="148"/>
      <c r="AE76" s="148"/>
      <c r="AF76" s="146"/>
    </row>
    <row r="77" spans="1:32" ht="20.100000000000001" customHeight="1">
      <c r="A77" s="147"/>
      <c r="B77" s="130"/>
      <c r="C77" s="417" t="s">
        <v>327</v>
      </c>
      <c r="D77" s="417"/>
      <c r="E77" s="417"/>
      <c r="F77" s="417"/>
      <c r="G77" s="417"/>
      <c r="H77" s="417"/>
      <c r="I77" s="417"/>
      <c r="J77" s="417"/>
      <c r="K77" s="417"/>
      <c r="L77" s="417"/>
      <c r="M77" s="417"/>
      <c r="N77" s="417"/>
      <c r="O77" s="417"/>
      <c r="P77" s="417"/>
      <c r="Q77" s="417"/>
      <c r="R77" s="226"/>
      <c r="S77" s="149" t="s">
        <v>317</v>
      </c>
      <c r="T77" s="160"/>
      <c r="U77" s="226"/>
      <c r="V77" s="149" t="s">
        <v>316</v>
      </c>
      <c r="W77" s="130"/>
      <c r="X77" s="130"/>
      <c r="Y77" s="130"/>
      <c r="Z77" s="130"/>
      <c r="AA77" s="130"/>
      <c r="AB77" s="130"/>
      <c r="AC77" s="130"/>
      <c r="AD77" s="130"/>
      <c r="AE77" s="130"/>
      <c r="AF77" s="146"/>
    </row>
    <row r="78" spans="1:32" ht="20.100000000000001" customHeight="1">
      <c r="A78" s="147"/>
      <c r="B78" s="130"/>
      <c r="C78" s="417"/>
      <c r="D78" s="417"/>
      <c r="E78" s="417"/>
      <c r="F78" s="417"/>
      <c r="G78" s="417"/>
      <c r="H78" s="417"/>
      <c r="I78" s="417"/>
      <c r="J78" s="417"/>
      <c r="K78" s="417"/>
      <c r="L78" s="417"/>
      <c r="M78" s="417"/>
      <c r="N78" s="417"/>
      <c r="O78" s="417"/>
      <c r="P78" s="417"/>
      <c r="Q78" s="417"/>
      <c r="R78" s="130"/>
      <c r="S78" s="130"/>
      <c r="T78" s="130"/>
      <c r="U78" s="130"/>
      <c r="V78" s="130"/>
      <c r="W78" s="130"/>
      <c r="X78" s="130"/>
      <c r="Y78" s="130"/>
      <c r="Z78" s="130"/>
      <c r="AA78" s="130"/>
      <c r="AB78" s="130"/>
      <c r="AC78" s="130"/>
      <c r="AD78" s="130"/>
      <c r="AE78" s="130"/>
      <c r="AF78" s="146"/>
    </row>
    <row r="79" spans="1:32" ht="20.100000000000001" customHeight="1">
      <c r="A79" s="147"/>
      <c r="B79" s="130"/>
      <c r="C79" s="417" t="s">
        <v>568</v>
      </c>
      <c r="D79" s="417"/>
      <c r="E79" s="417"/>
      <c r="F79" s="417"/>
      <c r="G79" s="417"/>
      <c r="H79" s="417"/>
      <c r="I79" s="417"/>
      <c r="J79" s="417"/>
      <c r="K79" s="417"/>
      <c r="L79" s="417"/>
      <c r="M79" s="417"/>
      <c r="N79" s="417"/>
      <c r="O79" s="417"/>
      <c r="P79" s="417"/>
      <c r="Q79" s="438"/>
      <c r="R79" s="226"/>
      <c r="S79" s="149" t="s">
        <v>317</v>
      </c>
      <c r="T79" s="160"/>
      <c r="U79" s="226"/>
      <c r="V79" s="149" t="s">
        <v>316</v>
      </c>
      <c r="W79" s="130"/>
      <c r="X79" s="130"/>
      <c r="Y79" s="130"/>
      <c r="Z79" s="130"/>
      <c r="AA79" s="130"/>
      <c r="AB79" s="130"/>
      <c r="AC79" s="130"/>
      <c r="AD79" s="130"/>
      <c r="AE79" s="130"/>
      <c r="AF79" s="146"/>
    </row>
    <row r="80" spans="1:32" ht="20.100000000000001" customHeight="1">
      <c r="A80" s="147"/>
      <c r="B80" s="130"/>
      <c r="C80" s="417" t="s">
        <v>326</v>
      </c>
      <c r="D80" s="417"/>
      <c r="E80" s="417"/>
      <c r="F80" s="417"/>
      <c r="G80" s="417"/>
      <c r="H80" s="417"/>
      <c r="I80" s="417"/>
      <c r="J80" s="417"/>
      <c r="K80" s="417"/>
      <c r="L80" s="417"/>
      <c r="M80" s="417"/>
      <c r="N80" s="417"/>
      <c r="O80" s="417"/>
      <c r="P80" s="417"/>
      <c r="Q80" s="438"/>
      <c r="R80" s="226"/>
      <c r="S80" s="149" t="s">
        <v>317</v>
      </c>
      <c r="T80" s="160"/>
      <c r="U80" s="226"/>
      <c r="V80" s="149" t="s">
        <v>316</v>
      </c>
      <c r="W80" s="130"/>
      <c r="X80" s="130"/>
      <c r="Y80" s="130"/>
      <c r="Z80" s="130"/>
      <c r="AA80" s="130"/>
      <c r="AB80" s="130"/>
      <c r="AC80" s="130"/>
      <c r="AD80" s="130"/>
      <c r="AE80" s="130"/>
      <c r="AF80" s="146"/>
    </row>
    <row r="81" spans="1:32" ht="20.100000000000001" customHeight="1">
      <c r="A81" s="147"/>
      <c r="B81" s="130"/>
      <c r="C81" s="417" t="s">
        <v>325</v>
      </c>
      <c r="D81" s="417"/>
      <c r="E81" s="417"/>
      <c r="F81" s="417"/>
      <c r="G81" s="417"/>
      <c r="H81" s="417"/>
      <c r="I81" s="417"/>
      <c r="J81" s="417"/>
      <c r="K81" s="417"/>
      <c r="L81" s="417"/>
      <c r="M81" s="417"/>
      <c r="N81" s="417"/>
      <c r="O81" s="417"/>
      <c r="P81" s="417"/>
      <c r="Q81" s="438"/>
      <c r="R81" s="226"/>
      <c r="S81" s="149" t="s">
        <v>317</v>
      </c>
      <c r="T81" s="160"/>
      <c r="U81" s="226"/>
      <c r="V81" s="149" t="s">
        <v>316</v>
      </c>
      <c r="W81" s="130"/>
      <c r="X81" s="130"/>
      <c r="Y81" s="130"/>
      <c r="Z81" s="130"/>
      <c r="AA81" s="130"/>
      <c r="AB81" s="130"/>
      <c r="AC81" s="130"/>
      <c r="AD81" s="130"/>
      <c r="AE81" s="130"/>
      <c r="AF81" s="146"/>
    </row>
    <row r="82" spans="1:32" ht="20.100000000000001" customHeight="1">
      <c r="A82" s="147"/>
      <c r="B82" s="130"/>
      <c r="C82" s="417" t="s">
        <v>324</v>
      </c>
      <c r="D82" s="417"/>
      <c r="E82" s="417"/>
      <c r="F82" s="417"/>
      <c r="G82" s="417"/>
      <c r="H82" s="417"/>
      <c r="I82" s="417"/>
      <c r="J82" s="417"/>
      <c r="K82" s="417"/>
      <c r="L82" s="417"/>
      <c r="M82" s="417"/>
      <c r="N82" s="417"/>
      <c r="O82" s="417"/>
      <c r="P82" s="417"/>
      <c r="Q82" s="438"/>
      <c r="R82" s="226"/>
      <c r="S82" s="149" t="s">
        <v>317</v>
      </c>
      <c r="T82" s="160"/>
      <c r="U82" s="226"/>
      <c r="V82" s="149" t="s">
        <v>316</v>
      </c>
      <c r="W82" s="130"/>
      <c r="X82" s="130"/>
      <c r="Y82" s="130"/>
      <c r="Z82" s="130"/>
      <c r="AA82" s="130"/>
      <c r="AB82" s="130"/>
      <c r="AC82" s="130"/>
      <c r="AD82" s="130"/>
      <c r="AE82" s="130"/>
      <c r="AF82" s="146"/>
    </row>
    <row r="83" spans="1:32" ht="36" customHeight="1">
      <c r="A83" s="147"/>
      <c r="B83" s="130"/>
      <c r="C83" s="417" t="s">
        <v>323</v>
      </c>
      <c r="D83" s="417"/>
      <c r="E83" s="417"/>
      <c r="F83" s="417"/>
      <c r="G83" s="417"/>
      <c r="H83" s="417"/>
      <c r="I83" s="417"/>
      <c r="J83" s="417"/>
      <c r="K83" s="417"/>
      <c r="L83" s="417"/>
      <c r="M83" s="417"/>
      <c r="N83" s="417"/>
      <c r="O83" s="417"/>
      <c r="P83" s="417"/>
      <c r="Q83" s="438"/>
      <c r="R83" s="226"/>
      <c r="S83" s="149" t="s">
        <v>317</v>
      </c>
      <c r="T83" s="160"/>
      <c r="U83" s="226"/>
      <c r="V83" s="149" t="s">
        <v>316</v>
      </c>
      <c r="W83" s="130"/>
      <c r="X83" s="130"/>
      <c r="Y83" s="130"/>
      <c r="Z83" s="130"/>
      <c r="AA83" s="130"/>
      <c r="AB83" s="130"/>
      <c r="AC83" s="130"/>
      <c r="AD83" s="130"/>
      <c r="AE83" s="130"/>
      <c r="AF83" s="146"/>
    </row>
    <row r="84" spans="1:32" ht="20.100000000000001" customHeight="1">
      <c r="A84" s="147"/>
      <c r="B84" s="130"/>
      <c r="C84" s="417" t="s">
        <v>322</v>
      </c>
      <c r="D84" s="417"/>
      <c r="E84" s="417"/>
      <c r="F84" s="417"/>
      <c r="G84" s="417"/>
      <c r="H84" s="417"/>
      <c r="I84" s="417"/>
      <c r="J84" s="417"/>
      <c r="K84" s="417"/>
      <c r="L84" s="417"/>
      <c r="M84" s="417"/>
      <c r="N84" s="417"/>
      <c r="O84" s="417"/>
      <c r="P84" s="417"/>
      <c r="Q84" s="417"/>
      <c r="R84" s="226"/>
      <c r="S84" s="149" t="s">
        <v>317</v>
      </c>
      <c r="T84" s="160"/>
      <c r="U84" s="226"/>
      <c r="V84" s="149" t="s">
        <v>316</v>
      </c>
      <c r="W84" s="130"/>
      <c r="X84" s="130"/>
      <c r="Y84" s="130"/>
      <c r="Z84" s="130"/>
      <c r="AA84" s="130"/>
      <c r="AB84" s="130"/>
      <c r="AC84" s="130"/>
      <c r="AD84" s="130"/>
      <c r="AE84" s="130"/>
      <c r="AF84" s="146"/>
    </row>
    <row r="85" spans="1:32" ht="20.100000000000001" customHeight="1">
      <c r="A85" s="147"/>
      <c r="B85" s="130"/>
      <c r="C85" s="417"/>
      <c r="D85" s="417"/>
      <c r="E85" s="417"/>
      <c r="F85" s="417"/>
      <c r="G85" s="417"/>
      <c r="H85" s="417"/>
      <c r="I85" s="417"/>
      <c r="J85" s="417"/>
      <c r="K85" s="417"/>
      <c r="L85" s="417"/>
      <c r="M85" s="417"/>
      <c r="N85" s="417"/>
      <c r="O85" s="417"/>
      <c r="P85" s="417"/>
      <c r="Q85" s="417"/>
      <c r="R85" s="130"/>
      <c r="S85" s="130"/>
      <c r="T85" s="130"/>
      <c r="U85" s="130"/>
      <c r="V85" s="130"/>
      <c r="W85" s="130"/>
      <c r="X85" s="130"/>
      <c r="Y85" s="130"/>
      <c r="Z85" s="130"/>
      <c r="AA85" s="130"/>
      <c r="AB85" s="130"/>
      <c r="AC85" s="130"/>
      <c r="AD85" s="130"/>
      <c r="AE85" s="130"/>
      <c r="AF85" s="146"/>
    </row>
    <row r="86" spans="1:32" ht="20.100000000000001" customHeight="1">
      <c r="A86" s="147"/>
      <c r="B86" s="130"/>
      <c r="C86" s="426" t="s">
        <v>321</v>
      </c>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146"/>
    </row>
    <row r="87" spans="1:32" ht="20.100000000000001" customHeight="1">
      <c r="A87" s="147"/>
      <c r="B87" s="130"/>
      <c r="C87" s="439"/>
      <c r="D87" s="440"/>
      <c r="E87" s="440"/>
      <c r="F87" s="440"/>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1"/>
      <c r="AF87" s="146"/>
    </row>
    <row r="88" spans="1:32" ht="20.100000000000001" customHeight="1">
      <c r="A88" s="147"/>
      <c r="B88" s="130"/>
      <c r="C88" s="442"/>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4"/>
      <c r="AF88" s="146"/>
    </row>
    <row r="89" spans="1:32" ht="20.100000000000001" customHeight="1">
      <c r="A89" s="147"/>
      <c r="B89" s="130"/>
      <c r="C89" s="442"/>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4"/>
      <c r="AF89" s="146"/>
    </row>
    <row r="90" spans="1:32" ht="20.100000000000001" customHeight="1">
      <c r="A90" s="147"/>
      <c r="B90" s="130"/>
      <c r="C90" s="442"/>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4"/>
      <c r="AF90" s="146"/>
    </row>
    <row r="91" spans="1:32" ht="20.100000000000001" customHeight="1">
      <c r="A91" s="147"/>
      <c r="B91" s="130"/>
      <c r="C91" s="445"/>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7"/>
      <c r="AF91" s="146"/>
    </row>
    <row r="92" spans="1:32" ht="30.95" customHeight="1">
      <c r="A92" s="147"/>
      <c r="B92" s="417" t="s">
        <v>497</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130"/>
      <c r="AA92" s="226"/>
      <c r="AB92" s="149" t="s">
        <v>317</v>
      </c>
      <c r="AC92" s="160"/>
      <c r="AD92" s="226"/>
      <c r="AE92" s="149" t="s">
        <v>316</v>
      </c>
      <c r="AF92" s="146"/>
    </row>
    <row r="93" spans="1:32" ht="30.95" customHeight="1">
      <c r="A93" s="147"/>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130"/>
      <c r="AA93" s="298"/>
      <c r="AB93" s="449" t="s">
        <v>319</v>
      </c>
      <c r="AC93" s="426"/>
      <c r="AD93" s="426"/>
      <c r="AE93" s="426"/>
      <c r="AF93" s="146"/>
    </row>
    <row r="94" spans="1:32" ht="14.25" customHeight="1">
      <c r="A94" s="172"/>
      <c r="B94" s="397" t="s">
        <v>496</v>
      </c>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171"/>
    </row>
    <row r="95" spans="1:32" ht="20.100000000000001" customHeight="1">
      <c r="A95" s="170"/>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169"/>
    </row>
    <row r="96" spans="1:32" ht="20.100000000000001" customHeight="1">
      <c r="A96" s="147"/>
      <c r="B96" s="437" t="s">
        <v>495</v>
      </c>
      <c r="C96" s="437"/>
      <c r="D96" s="437"/>
      <c r="E96" s="437"/>
      <c r="F96" s="437"/>
      <c r="G96" s="437"/>
      <c r="H96" s="437"/>
      <c r="I96" s="437"/>
      <c r="J96" s="437"/>
      <c r="K96" s="437"/>
      <c r="L96" s="437"/>
      <c r="M96" s="437"/>
      <c r="N96" s="437"/>
      <c r="O96" s="437"/>
      <c r="P96" s="437"/>
      <c r="Q96" s="437"/>
      <c r="R96" s="437"/>
      <c r="S96" s="437"/>
      <c r="T96" s="437"/>
      <c r="U96" s="437"/>
      <c r="V96" s="437"/>
      <c r="W96" s="437"/>
      <c r="X96" s="437"/>
      <c r="Y96" s="130"/>
      <c r="Z96" s="226"/>
      <c r="AA96" s="149" t="s">
        <v>317</v>
      </c>
      <c r="AB96" s="160"/>
      <c r="AC96" s="226"/>
      <c r="AD96" s="149" t="s">
        <v>316</v>
      </c>
      <c r="AE96" s="130"/>
      <c r="AF96" s="146"/>
    </row>
    <row r="97" spans="1:32" ht="20.100000000000001" customHeight="1">
      <c r="A97" s="147"/>
      <c r="B97" s="417"/>
      <c r="C97" s="417"/>
      <c r="D97" s="417"/>
      <c r="E97" s="417"/>
      <c r="F97" s="417"/>
      <c r="G97" s="417"/>
      <c r="H97" s="417"/>
      <c r="I97" s="417"/>
      <c r="J97" s="417"/>
      <c r="K97" s="417"/>
      <c r="L97" s="417"/>
      <c r="M97" s="417"/>
      <c r="N97" s="417"/>
      <c r="O97" s="417"/>
      <c r="P97" s="417"/>
      <c r="Q97" s="417"/>
      <c r="R97" s="417"/>
      <c r="S97" s="417"/>
      <c r="T97" s="417"/>
      <c r="U97" s="417"/>
      <c r="V97" s="417"/>
      <c r="W97" s="417"/>
      <c r="X97" s="417"/>
      <c r="Y97" s="130"/>
      <c r="Z97" s="130"/>
      <c r="AA97" s="130"/>
      <c r="AB97" s="130"/>
      <c r="AC97" s="130"/>
      <c r="AD97" s="130"/>
      <c r="AE97" s="130"/>
      <c r="AF97" s="146"/>
    </row>
    <row r="98" spans="1:32" ht="29.25" customHeight="1" thickBot="1">
      <c r="A98" s="161"/>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134"/>
      <c r="Z98" s="134"/>
      <c r="AA98" s="426"/>
      <c r="AB98" s="426"/>
      <c r="AC98" s="426"/>
      <c r="AD98" s="426"/>
      <c r="AE98" s="134"/>
      <c r="AF98" s="168"/>
    </row>
    <row r="99" spans="1:32" ht="20.100000000000001" customHeight="1">
      <c r="A99" s="147"/>
      <c r="B99" s="448" t="s">
        <v>494</v>
      </c>
      <c r="C99" s="448"/>
      <c r="D99" s="448"/>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146"/>
    </row>
    <row r="100" spans="1:32" ht="20.100000000000001" customHeight="1">
      <c r="A100" s="161"/>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168"/>
    </row>
    <row r="101" spans="1:32" ht="20.100000000000001" customHeight="1">
      <c r="A101" s="147"/>
      <c r="B101" s="437" t="s">
        <v>493</v>
      </c>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130"/>
      <c r="AF101" s="146"/>
    </row>
    <row r="102" spans="1:32" ht="20.100000000000001" customHeight="1">
      <c r="A102" s="147"/>
      <c r="B102" s="417" t="s">
        <v>569</v>
      </c>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38"/>
      <c r="Z102" s="226"/>
      <c r="AA102" s="149" t="s">
        <v>317</v>
      </c>
      <c r="AB102" s="160"/>
      <c r="AC102" s="226"/>
      <c r="AD102" s="149" t="s">
        <v>316</v>
      </c>
      <c r="AE102" s="130"/>
      <c r="AF102" s="146"/>
    </row>
    <row r="103" spans="1:32" ht="20.100000000000001" customHeight="1">
      <c r="A103" s="147"/>
      <c r="B103" s="417" t="s">
        <v>492</v>
      </c>
      <c r="C103" s="417"/>
      <c r="D103" s="417"/>
      <c r="E103" s="417"/>
      <c r="F103" s="417"/>
      <c r="G103" s="417"/>
      <c r="H103" s="417"/>
      <c r="I103" s="417"/>
      <c r="J103" s="417"/>
      <c r="K103" s="417"/>
      <c r="L103" s="417"/>
      <c r="M103" s="417"/>
      <c r="N103" s="417"/>
      <c r="O103" s="417"/>
      <c r="P103" s="417"/>
      <c r="Q103" s="417"/>
      <c r="R103" s="417"/>
      <c r="S103" s="417"/>
      <c r="T103" s="417"/>
      <c r="U103" s="417"/>
      <c r="V103" s="417"/>
      <c r="W103" s="417"/>
      <c r="X103" s="417"/>
      <c r="Y103" s="417"/>
      <c r="Z103" s="226"/>
      <c r="AA103" s="149" t="s">
        <v>317</v>
      </c>
      <c r="AB103" s="160"/>
      <c r="AC103" s="226"/>
      <c r="AD103" s="149" t="s">
        <v>316</v>
      </c>
      <c r="AE103" s="130"/>
      <c r="AF103" s="146"/>
    </row>
    <row r="104" spans="1:32" ht="20.100000000000001" customHeight="1">
      <c r="A104" s="147"/>
      <c r="B104" s="417"/>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130"/>
      <c r="AA104" s="130"/>
      <c r="AB104" s="130"/>
      <c r="AC104" s="130"/>
      <c r="AD104" s="130"/>
      <c r="AE104" s="130"/>
      <c r="AF104" s="146"/>
    </row>
    <row r="105" spans="1:32" ht="20.100000000000001" customHeight="1">
      <c r="A105" s="147"/>
      <c r="B105" s="417" t="s">
        <v>491</v>
      </c>
      <c r="C105" s="417"/>
      <c r="D105" s="417"/>
      <c r="E105" s="417"/>
      <c r="F105" s="417"/>
      <c r="G105" s="417"/>
      <c r="H105" s="417"/>
      <c r="I105" s="417"/>
      <c r="J105" s="417"/>
      <c r="K105" s="417"/>
      <c r="L105" s="417"/>
      <c r="M105" s="417"/>
      <c r="N105" s="417"/>
      <c r="O105" s="417"/>
      <c r="P105" s="417"/>
      <c r="Q105" s="417"/>
      <c r="R105" s="417"/>
      <c r="S105" s="417"/>
      <c r="T105" s="417"/>
      <c r="U105" s="417"/>
      <c r="V105" s="417"/>
      <c r="W105" s="417"/>
      <c r="X105" s="417"/>
      <c r="Y105" s="417"/>
      <c r="Z105" s="226"/>
      <c r="AA105" s="149" t="s">
        <v>317</v>
      </c>
      <c r="AB105" s="160"/>
      <c r="AC105" s="226"/>
      <c r="AD105" s="149" t="s">
        <v>316</v>
      </c>
      <c r="AE105" s="130"/>
      <c r="AF105" s="146"/>
    </row>
    <row r="106" spans="1:32" ht="20.100000000000001" customHeight="1">
      <c r="A106" s="147"/>
      <c r="B106" s="417"/>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130"/>
      <c r="AA106" s="130"/>
      <c r="AB106" s="130"/>
      <c r="AC106" s="130"/>
      <c r="AD106" s="130"/>
      <c r="AE106" s="130"/>
      <c r="AF106" s="146"/>
    </row>
    <row r="107" spans="1:32" ht="20.100000000000001" customHeight="1">
      <c r="A107" s="147"/>
      <c r="B107" s="417" t="s">
        <v>570</v>
      </c>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130"/>
      <c r="Z107" s="226"/>
      <c r="AA107" s="149" t="s">
        <v>317</v>
      </c>
      <c r="AB107" s="160"/>
      <c r="AC107" s="226"/>
      <c r="AD107" s="149" t="s">
        <v>316</v>
      </c>
      <c r="AE107" s="130"/>
      <c r="AF107" s="146"/>
    </row>
    <row r="108" spans="1:32" ht="20.100000000000001" customHeight="1">
      <c r="A108" s="147"/>
      <c r="B108" s="417" t="s">
        <v>571</v>
      </c>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130"/>
      <c r="Z108" s="226"/>
      <c r="AA108" s="149" t="s">
        <v>317</v>
      </c>
      <c r="AB108" s="160"/>
      <c r="AC108" s="226"/>
      <c r="AD108" s="149" t="s">
        <v>316</v>
      </c>
      <c r="AE108" s="130"/>
      <c r="AF108" s="146"/>
    </row>
    <row r="109" spans="1:32" ht="20.100000000000001" customHeight="1">
      <c r="A109" s="147"/>
      <c r="B109" s="417" t="s">
        <v>572</v>
      </c>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130"/>
      <c r="Z109" s="226"/>
      <c r="AA109" s="149" t="s">
        <v>317</v>
      </c>
      <c r="AB109" s="160"/>
      <c r="AC109" s="226"/>
      <c r="AD109" s="149" t="s">
        <v>316</v>
      </c>
      <c r="AE109" s="130"/>
      <c r="AF109" s="146"/>
    </row>
    <row r="110" spans="1:32" ht="20.100000000000001" customHeight="1">
      <c r="A110" s="147"/>
      <c r="B110" s="417" t="s">
        <v>573</v>
      </c>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130"/>
      <c r="Z110" s="226"/>
      <c r="AA110" s="149" t="s">
        <v>317</v>
      </c>
      <c r="AB110" s="160"/>
      <c r="AC110" s="226"/>
      <c r="AD110" s="149" t="s">
        <v>316</v>
      </c>
      <c r="AE110" s="130"/>
      <c r="AF110" s="146"/>
    </row>
    <row r="111" spans="1:32" ht="20.100000000000001" customHeight="1">
      <c r="A111" s="147"/>
      <c r="B111" s="417" t="s">
        <v>574</v>
      </c>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130"/>
      <c r="Z111" s="226"/>
      <c r="AA111" s="149" t="s">
        <v>317</v>
      </c>
      <c r="AB111" s="160"/>
      <c r="AC111" s="226"/>
      <c r="AD111" s="149" t="s">
        <v>316</v>
      </c>
      <c r="AE111" s="130"/>
      <c r="AF111" s="146"/>
    </row>
    <row r="112" spans="1:32" ht="20.100000000000001" customHeight="1">
      <c r="A112" s="147"/>
      <c r="B112" s="417" t="s">
        <v>575</v>
      </c>
      <c r="C112" s="417"/>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38"/>
      <c r="Z112" s="226"/>
      <c r="AA112" s="149" t="s">
        <v>317</v>
      </c>
      <c r="AB112" s="160"/>
      <c r="AC112" s="226"/>
      <c r="AD112" s="149" t="s">
        <v>316</v>
      </c>
      <c r="AE112" s="130"/>
      <c r="AF112" s="146"/>
    </row>
    <row r="113" spans="1:32" ht="20.100000000000001" customHeight="1">
      <c r="A113" s="147"/>
      <c r="B113" s="417" t="s">
        <v>576</v>
      </c>
      <c r="C113" s="417"/>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130"/>
      <c r="Z113" s="226"/>
      <c r="AA113" s="149" t="s">
        <v>317</v>
      </c>
      <c r="AB113" s="160"/>
      <c r="AC113" s="226"/>
      <c r="AD113" s="149" t="s">
        <v>316</v>
      </c>
      <c r="AE113" s="130"/>
      <c r="AF113" s="146"/>
    </row>
    <row r="114" spans="1:32" ht="36.75" customHeight="1">
      <c r="A114" s="147"/>
      <c r="B114" s="417" t="s">
        <v>490</v>
      </c>
      <c r="C114" s="417"/>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38"/>
      <c r="Z114" s="226"/>
      <c r="AA114" s="149" t="s">
        <v>317</v>
      </c>
      <c r="AB114" s="160"/>
      <c r="AC114" s="226"/>
      <c r="AD114" s="149" t="s">
        <v>316</v>
      </c>
      <c r="AE114" s="130"/>
      <c r="AF114" s="146"/>
    </row>
    <row r="115" spans="1:32" ht="20.100000000000001" customHeight="1">
      <c r="A115" s="147"/>
      <c r="B115" s="417" t="s">
        <v>577</v>
      </c>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130"/>
      <c r="Z115" s="226"/>
      <c r="AA115" s="149" t="s">
        <v>317</v>
      </c>
      <c r="AB115" s="160"/>
      <c r="AC115" s="226"/>
      <c r="AD115" s="149" t="s">
        <v>316</v>
      </c>
      <c r="AE115" s="130"/>
      <c r="AF115" s="146"/>
    </row>
    <row r="116" spans="1:32" ht="24.75" customHeight="1">
      <c r="A116" s="147"/>
      <c r="B116" s="417"/>
      <c r="C116" s="417"/>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130"/>
      <c r="Z116" s="298"/>
      <c r="AA116" s="425" t="s">
        <v>319</v>
      </c>
      <c r="AB116" s="417"/>
      <c r="AC116" s="417"/>
      <c r="AD116" s="417"/>
      <c r="AE116" s="130"/>
      <c r="AF116" s="146"/>
    </row>
    <row r="117" spans="1:32" ht="23.25" customHeight="1">
      <c r="A117" s="147"/>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130"/>
      <c r="Z117" s="160"/>
      <c r="AA117" s="426"/>
      <c r="AB117" s="426"/>
      <c r="AC117" s="426"/>
      <c r="AD117" s="426"/>
      <c r="AE117" s="130"/>
      <c r="AF117" s="146"/>
    </row>
    <row r="118" spans="1:32" ht="20.100000000000001" customHeight="1">
      <c r="A118" s="147"/>
      <c r="B118" s="439"/>
      <c r="C118" s="440"/>
      <c r="D118" s="440"/>
      <c r="E118" s="440"/>
      <c r="F118" s="440"/>
      <c r="G118" s="440"/>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441"/>
      <c r="AF118" s="146"/>
    </row>
    <row r="119" spans="1:32" ht="20.100000000000001" customHeight="1">
      <c r="A119" s="147"/>
      <c r="B119" s="442"/>
      <c r="C119" s="443"/>
      <c r="D119" s="443"/>
      <c r="E119" s="443"/>
      <c r="F119" s="443"/>
      <c r="G119" s="443"/>
      <c r="H119" s="443"/>
      <c r="I119" s="443"/>
      <c r="J119" s="443"/>
      <c r="K119" s="443"/>
      <c r="L119" s="443"/>
      <c r="M119" s="443"/>
      <c r="N119" s="443"/>
      <c r="O119" s="443"/>
      <c r="P119" s="443"/>
      <c r="Q119" s="443"/>
      <c r="R119" s="443"/>
      <c r="S119" s="443"/>
      <c r="T119" s="443"/>
      <c r="U119" s="443"/>
      <c r="V119" s="443"/>
      <c r="W119" s="443"/>
      <c r="X119" s="443"/>
      <c r="Y119" s="443"/>
      <c r="Z119" s="443"/>
      <c r="AA119" s="443"/>
      <c r="AB119" s="443"/>
      <c r="AC119" s="443"/>
      <c r="AD119" s="443"/>
      <c r="AE119" s="444"/>
      <c r="AF119" s="146"/>
    </row>
    <row r="120" spans="1:32" ht="20.100000000000001" customHeight="1">
      <c r="A120" s="147"/>
      <c r="B120" s="442"/>
      <c r="C120" s="443"/>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43"/>
      <c r="AE120" s="444"/>
      <c r="AF120" s="146"/>
    </row>
    <row r="121" spans="1:32" ht="20.100000000000001" customHeight="1">
      <c r="A121" s="147"/>
      <c r="B121" s="442"/>
      <c r="C121" s="443"/>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43"/>
      <c r="AE121" s="444"/>
      <c r="AF121" s="146"/>
    </row>
    <row r="122" spans="1:32" ht="20.100000000000001" customHeight="1">
      <c r="A122" s="147"/>
      <c r="B122" s="442"/>
      <c r="C122" s="443"/>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43"/>
      <c r="AD122" s="443"/>
      <c r="AE122" s="444"/>
      <c r="AF122" s="146"/>
    </row>
    <row r="123" spans="1:32" ht="20.100000000000001" customHeight="1">
      <c r="A123" s="147"/>
      <c r="B123" s="445"/>
      <c r="C123" s="446"/>
      <c r="D123" s="446"/>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7"/>
      <c r="AF123" s="146"/>
    </row>
    <row r="124" spans="1:32" ht="20.100000000000001" customHeight="1">
      <c r="A124" s="147"/>
      <c r="B124" s="437" t="s">
        <v>578</v>
      </c>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146"/>
    </row>
    <row r="125" spans="1:32" ht="20.100000000000001" customHeight="1">
      <c r="A125" s="147"/>
      <c r="B125" s="426" t="s">
        <v>489</v>
      </c>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146"/>
    </row>
    <row r="126" spans="1:32" ht="20.100000000000001" customHeight="1">
      <c r="A126" s="147"/>
      <c r="B126" s="401"/>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3"/>
      <c r="AF126" s="146"/>
    </row>
    <row r="127" spans="1:32" ht="20.100000000000001" customHeight="1">
      <c r="A127" s="147"/>
      <c r="B127" s="353" t="s">
        <v>488</v>
      </c>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146"/>
    </row>
    <row r="128" spans="1:32" ht="20.100000000000001" customHeight="1">
      <c r="A128" s="147"/>
      <c r="B128" s="401"/>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3"/>
      <c r="AF128" s="146"/>
    </row>
    <row r="129" spans="1:32" ht="20.100000000000001" customHeight="1">
      <c r="A129" s="147"/>
      <c r="B129" s="353" t="s">
        <v>487</v>
      </c>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146"/>
    </row>
    <row r="130" spans="1:32" ht="20.100000000000001" customHeight="1">
      <c r="A130" s="147"/>
      <c r="B130" s="401"/>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3"/>
      <c r="AF130" s="146"/>
    </row>
    <row r="131" spans="1:32" ht="20.100000000000001" customHeight="1">
      <c r="A131" s="147"/>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130"/>
      <c r="Z131" s="210"/>
      <c r="AA131" s="130"/>
      <c r="AB131" s="130"/>
      <c r="AC131" s="210"/>
      <c r="AD131" s="130"/>
      <c r="AE131" s="130"/>
      <c r="AF131" s="146"/>
    </row>
    <row r="132" spans="1:32" ht="20.100000000000001" customHeight="1">
      <c r="A132" s="147"/>
      <c r="B132" s="437" t="s">
        <v>579</v>
      </c>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167"/>
      <c r="Z132" s="342"/>
      <c r="AA132" s="149" t="s">
        <v>317</v>
      </c>
      <c r="AB132" s="166"/>
      <c r="AC132" s="342"/>
      <c r="AD132" s="149" t="s">
        <v>316</v>
      </c>
      <c r="AE132" s="130"/>
      <c r="AF132" s="146"/>
    </row>
    <row r="133" spans="1:32" ht="20.100000000000001" customHeight="1">
      <c r="A133" s="147"/>
      <c r="B133" s="417"/>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167"/>
      <c r="Z133" s="167"/>
      <c r="AA133" s="167"/>
      <c r="AB133" s="167"/>
      <c r="AC133" s="167"/>
      <c r="AD133" s="167"/>
      <c r="AE133" s="130"/>
      <c r="AF133" s="146"/>
    </row>
    <row r="134" spans="1:32" ht="20.100000000000001" customHeight="1">
      <c r="A134" s="147"/>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167"/>
      <c r="Z134" s="167"/>
      <c r="AA134" s="167"/>
      <c r="AB134" s="167"/>
      <c r="AC134" s="167"/>
      <c r="AD134" s="167"/>
      <c r="AE134" s="130"/>
      <c r="AF134" s="146"/>
    </row>
    <row r="135" spans="1:32" ht="20.100000000000001" customHeight="1">
      <c r="A135" s="147"/>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167"/>
      <c r="Z135" s="167"/>
      <c r="AA135" s="167"/>
      <c r="AB135" s="167"/>
      <c r="AC135" s="167"/>
      <c r="AD135" s="167"/>
      <c r="AE135" s="130"/>
      <c r="AF135" s="146"/>
    </row>
    <row r="136" spans="1:32" ht="71.25" customHeight="1" thickBot="1">
      <c r="A136" s="147"/>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167"/>
      <c r="Z136" s="165"/>
      <c r="AA136" s="165"/>
      <c r="AB136" s="166"/>
      <c r="AC136" s="165"/>
      <c r="AD136" s="165"/>
      <c r="AE136" s="130"/>
      <c r="AF136" s="146"/>
    </row>
    <row r="137" spans="1:32" ht="20.100000000000001" customHeight="1">
      <c r="A137" s="164"/>
      <c r="B137" s="450" t="s">
        <v>486</v>
      </c>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c r="AA137" s="450"/>
      <c r="AB137" s="450"/>
      <c r="AC137" s="450"/>
      <c r="AD137" s="450"/>
      <c r="AE137" s="450"/>
      <c r="AF137" s="162"/>
    </row>
    <row r="138" spans="1:32" ht="20.100000000000001" customHeight="1">
      <c r="A138" s="147"/>
      <c r="B138" s="437" t="s">
        <v>485</v>
      </c>
      <c r="C138" s="437"/>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130"/>
      <c r="AA138" s="226"/>
      <c r="AB138" s="149" t="s">
        <v>317</v>
      </c>
      <c r="AC138" s="160"/>
      <c r="AD138" s="226"/>
      <c r="AE138" s="149" t="s">
        <v>316</v>
      </c>
      <c r="AF138" s="146"/>
    </row>
    <row r="139" spans="1:32" ht="20.100000000000001" customHeight="1">
      <c r="A139" s="147"/>
      <c r="B139" s="417"/>
      <c r="C139" s="417"/>
      <c r="D139" s="417"/>
      <c r="E139" s="417"/>
      <c r="F139" s="417"/>
      <c r="G139" s="417"/>
      <c r="H139" s="417"/>
      <c r="I139" s="417"/>
      <c r="J139" s="417"/>
      <c r="K139" s="417"/>
      <c r="L139" s="417"/>
      <c r="M139" s="417"/>
      <c r="N139" s="417"/>
      <c r="O139" s="417"/>
      <c r="P139" s="417"/>
      <c r="Q139" s="417"/>
      <c r="R139" s="417"/>
      <c r="S139" s="417"/>
      <c r="T139" s="417"/>
      <c r="U139" s="417"/>
      <c r="V139" s="417"/>
      <c r="W139" s="417"/>
      <c r="X139" s="417"/>
      <c r="Y139" s="417"/>
      <c r="Z139" s="130"/>
      <c r="AA139" s="130"/>
      <c r="AB139" s="130"/>
      <c r="AC139" s="130"/>
      <c r="AD139" s="130"/>
      <c r="AE139" s="130"/>
      <c r="AF139" s="146"/>
    </row>
    <row r="140" spans="1:32" ht="20.100000000000001" customHeight="1">
      <c r="A140" s="147"/>
      <c r="B140" s="417" t="s">
        <v>484</v>
      </c>
      <c r="C140" s="417"/>
      <c r="D140" s="417"/>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149"/>
      <c r="AA140" s="226"/>
      <c r="AB140" s="149" t="s">
        <v>317</v>
      </c>
      <c r="AC140" s="160"/>
      <c r="AD140" s="226"/>
      <c r="AE140" s="149" t="s">
        <v>316</v>
      </c>
      <c r="AF140" s="146"/>
    </row>
    <row r="141" spans="1:32" ht="20.100000000000001" customHeight="1">
      <c r="A141" s="147"/>
      <c r="B141" s="417"/>
      <c r="C141" s="417"/>
      <c r="D141" s="417"/>
      <c r="E141" s="417"/>
      <c r="F141" s="417"/>
      <c r="G141" s="417"/>
      <c r="H141" s="417"/>
      <c r="I141" s="417"/>
      <c r="J141" s="417"/>
      <c r="K141" s="417"/>
      <c r="L141" s="417"/>
      <c r="M141" s="417"/>
      <c r="N141" s="417"/>
      <c r="O141" s="417"/>
      <c r="P141" s="417"/>
      <c r="Q141" s="417"/>
      <c r="R141" s="417"/>
      <c r="S141" s="417"/>
      <c r="T141" s="417"/>
      <c r="U141" s="417"/>
      <c r="V141" s="417"/>
      <c r="W141" s="417"/>
      <c r="X141" s="417"/>
      <c r="Y141" s="417"/>
      <c r="Z141" s="149"/>
      <c r="AA141" s="149"/>
      <c r="AB141" s="160"/>
      <c r="AC141" s="149"/>
      <c r="AD141" s="149"/>
      <c r="AE141" s="130"/>
      <c r="AF141" s="146"/>
    </row>
    <row r="142" spans="1:32" ht="20.100000000000001" customHeight="1">
      <c r="A142" s="147"/>
      <c r="B142" s="417" t="s">
        <v>483</v>
      </c>
      <c r="C142" s="417"/>
      <c r="D142" s="417"/>
      <c r="E142" s="417"/>
      <c r="F142" s="417"/>
      <c r="G142" s="417"/>
      <c r="H142" s="417"/>
      <c r="I142" s="417"/>
      <c r="J142" s="417"/>
      <c r="K142" s="417"/>
      <c r="L142" s="417"/>
      <c r="M142" s="417"/>
      <c r="N142" s="417"/>
      <c r="O142" s="417"/>
      <c r="P142" s="417"/>
      <c r="Q142" s="417"/>
      <c r="R142" s="417"/>
      <c r="S142" s="417"/>
      <c r="T142" s="417"/>
      <c r="U142" s="417"/>
      <c r="V142" s="417"/>
      <c r="W142" s="417"/>
      <c r="X142" s="417"/>
      <c r="Y142" s="417"/>
      <c r="Z142" s="149"/>
      <c r="AA142" s="226"/>
      <c r="AB142" s="149" t="s">
        <v>317</v>
      </c>
      <c r="AC142" s="160"/>
      <c r="AD142" s="226"/>
      <c r="AE142" s="149" t="s">
        <v>316</v>
      </c>
      <c r="AF142" s="146"/>
    </row>
    <row r="143" spans="1:32" ht="20.100000000000001" customHeight="1">
      <c r="A143" s="147"/>
      <c r="B143" s="417"/>
      <c r="C143" s="417"/>
      <c r="D143" s="417"/>
      <c r="E143" s="417"/>
      <c r="F143" s="417"/>
      <c r="G143" s="417"/>
      <c r="H143" s="417"/>
      <c r="I143" s="417"/>
      <c r="J143" s="417"/>
      <c r="K143" s="417"/>
      <c r="L143" s="417"/>
      <c r="M143" s="417"/>
      <c r="N143" s="417"/>
      <c r="O143" s="417"/>
      <c r="P143" s="417"/>
      <c r="Q143" s="417"/>
      <c r="R143" s="417"/>
      <c r="S143" s="417"/>
      <c r="T143" s="417"/>
      <c r="U143" s="417"/>
      <c r="V143" s="417"/>
      <c r="W143" s="417"/>
      <c r="X143" s="417"/>
      <c r="Y143" s="417"/>
      <c r="Z143" s="149"/>
      <c r="AA143" s="149"/>
      <c r="AB143" s="160"/>
      <c r="AC143" s="149"/>
      <c r="AD143" s="149"/>
      <c r="AE143" s="130"/>
      <c r="AF143" s="146"/>
    </row>
    <row r="144" spans="1:32" ht="20.100000000000001" customHeight="1">
      <c r="A144" s="147"/>
      <c r="B144" s="417" t="s">
        <v>482</v>
      </c>
      <c r="C144" s="417"/>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149"/>
      <c r="AA144" s="226"/>
      <c r="AB144" s="149" t="s">
        <v>317</v>
      </c>
      <c r="AC144" s="160"/>
      <c r="AD144" s="226"/>
      <c r="AE144" s="149" t="s">
        <v>316</v>
      </c>
      <c r="AF144" s="146"/>
    </row>
    <row r="145" spans="1:32" ht="20.100000000000001" customHeight="1">
      <c r="A145" s="147"/>
      <c r="B145" s="417"/>
      <c r="C145" s="417"/>
      <c r="D145" s="417"/>
      <c r="E145" s="417"/>
      <c r="F145" s="417"/>
      <c r="G145" s="417"/>
      <c r="H145" s="417"/>
      <c r="I145" s="417"/>
      <c r="J145" s="417"/>
      <c r="K145" s="417"/>
      <c r="L145" s="417"/>
      <c r="M145" s="417"/>
      <c r="N145" s="417"/>
      <c r="O145" s="417"/>
      <c r="P145" s="417"/>
      <c r="Q145" s="417"/>
      <c r="R145" s="417"/>
      <c r="S145" s="417"/>
      <c r="T145" s="417"/>
      <c r="U145" s="417"/>
      <c r="V145" s="417"/>
      <c r="W145" s="417"/>
      <c r="X145" s="417"/>
      <c r="Y145" s="417"/>
      <c r="Z145" s="149"/>
      <c r="AA145" s="149"/>
      <c r="AB145" s="149"/>
      <c r="AC145" s="160"/>
      <c r="AD145" s="149"/>
      <c r="AE145" s="149"/>
      <c r="AF145" s="146"/>
    </row>
    <row r="146" spans="1:32" ht="20.100000000000001" customHeight="1">
      <c r="A146" s="147"/>
      <c r="B146" s="417"/>
      <c r="C146" s="417"/>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149"/>
      <c r="AA146" s="298"/>
      <c r="AB146" s="425" t="s">
        <v>319</v>
      </c>
      <c r="AC146" s="417"/>
      <c r="AD146" s="417"/>
      <c r="AE146" s="417"/>
      <c r="AF146" s="146"/>
    </row>
    <row r="147" spans="1:32" ht="20.100000000000001" customHeight="1">
      <c r="A147" s="147"/>
      <c r="B147" s="417"/>
      <c r="C147" s="417"/>
      <c r="D147" s="417"/>
      <c r="E147" s="417"/>
      <c r="F147" s="417"/>
      <c r="G147" s="417"/>
      <c r="H147" s="417"/>
      <c r="I147" s="417"/>
      <c r="J147" s="417"/>
      <c r="K147" s="417"/>
      <c r="L147" s="417"/>
      <c r="M147" s="417"/>
      <c r="N147" s="417"/>
      <c r="O147" s="417"/>
      <c r="P147" s="417"/>
      <c r="Q147" s="417"/>
      <c r="R147" s="417"/>
      <c r="S147" s="417"/>
      <c r="T147" s="417"/>
      <c r="U147" s="417"/>
      <c r="V147" s="417"/>
      <c r="W147" s="417"/>
      <c r="X147" s="417"/>
      <c r="Y147" s="417"/>
      <c r="Z147" s="149"/>
      <c r="AA147" s="148"/>
      <c r="AB147" s="148"/>
      <c r="AC147" s="148"/>
      <c r="AD147" s="148"/>
      <c r="AE147" s="148"/>
      <c r="AF147" s="146"/>
    </row>
    <row r="148" spans="1:32" ht="35.25" customHeight="1">
      <c r="A148" s="147"/>
      <c r="B148" s="419" t="s">
        <v>580</v>
      </c>
      <c r="C148" s="419"/>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19"/>
      <c r="AE148" s="419"/>
      <c r="AF148" s="146"/>
    </row>
    <row r="149" spans="1:32" ht="15" customHeight="1">
      <c r="A149" s="147"/>
      <c r="B149" s="463" t="s">
        <v>314</v>
      </c>
      <c r="C149" s="464"/>
      <c r="D149" s="465"/>
      <c r="E149" s="463" t="s">
        <v>313</v>
      </c>
      <c r="F149" s="465"/>
      <c r="G149" s="463" t="s">
        <v>481</v>
      </c>
      <c r="H149" s="465"/>
      <c r="I149" s="451"/>
      <c r="J149" s="452"/>
      <c r="K149" s="451"/>
      <c r="L149" s="452"/>
      <c r="M149" s="451"/>
      <c r="N149" s="452"/>
      <c r="O149" s="451"/>
      <c r="P149" s="452"/>
      <c r="Q149" s="451"/>
      <c r="R149" s="452"/>
      <c r="S149" s="457"/>
      <c r="T149" s="458"/>
      <c r="U149" s="457"/>
      <c r="V149" s="458"/>
      <c r="W149" s="457"/>
      <c r="X149" s="458"/>
      <c r="Y149" s="457"/>
      <c r="Z149" s="458"/>
      <c r="AA149" s="457"/>
      <c r="AB149" s="458"/>
      <c r="AC149" s="158"/>
      <c r="AD149" s="158"/>
      <c r="AE149" s="158"/>
      <c r="AF149" s="146"/>
    </row>
    <row r="150" spans="1:32">
      <c r="A150" s="147"/>
      <c r="B150" s="466"/>
      <c r="C150" s="467"/>
      <c r="D150" s="468"/>
      <c r="E150" s="466"/>
      <c r="F150" s="468"/>
      <c r="G150" s="466"/>
      <c r="H150" s="468"/>
      <c r="I150" s="453"/>
      <c r="J150" s="454"/>
      <c r="K150" s="453"/>
      <c r="L150" s="454"/>
      <c r="M150" s="453"/>
      <c r="N150" s="454"/>
      <c r="O150" s="453"/>
      <c r="P150" s="454"/>
      <c r="Q150" s="453"/>
      <c r="R150" s="454"/>
      <c r="S150" s="459"/>
      <c r="T150" s="460"/>
      <c r="U150" s="459"/>
      <c r="V150" s="460"/>
      <c r="W150" s="459"/>
      <c r="X150" s="460"/>
      <c r="Y150" s="459"/>
      <c r="Z150" s="460"/>
      <c r="AA150" s="459"/>
      <c r="AB150" s="460"/>
      <c r="AC150" s="158"/>
      <c r="AD150" s="158"/>
      <c r="AE150" s="158"/>
      <c r="AF150" s="146"/>
    </row>
    <row r="151" spans="1:32">
      <c r="A151" s="147"/>
      <c r="B151" s="466"/>
      <c r="C151" s="467"/>
      <c r="D151" s="468"/>
      <c r="E151" s="466"/>
      <c r="F151" s="468"/>
      <c r="G151" s="466"/>
      <c r="H151" s="468"/>
      <c r="I151" s="453"/>
      <c r="J151" s="454"/>
      <c r="K151" s="453"/>
      <c r="L151" s="454"/>
      <c r="M151" s="453"/>
      <c r="N151" s="454"/>
      <c r="O151" s="453"/>
      <c r="P151" s="454"/>
      <c r="Q151" s="453"/>
      <c r="R151" s="454"/>
      <c r="S151" s="459"/>
      <c r="T151" s="460"/>
      <c r="U151" s="459"/>
      <c r="V151" s="460"/>
      <c r="W151" s="459"/>
      <c r="X151" s="460"/>
      <c r="Y151" s="459"/>
      <c r="Z151" s="460"/>
      <c r="AA151" s="459"/>
      <c r="AB151" s="460"/>
      <c r="AC151" s="158"/>
      <c r="AD151" s="158"/>
      <c r="AE151" s="158"/>
      <c r="AF151" s="146"/>
    </row>
    <row r="152" spans="1:32">
      <c r="A152" s="147"/>
      <c r="B152" s="466"/>
      <c r="C152" s="467"/>
      <c r="D152" s="468"/>
      <c r="E152" s="466"/>
      <c r="F152" s="468"/>
      <c r="G152" s="466"/>
      <c r="H152" s="468"/>
      <c r="I152" s="453"/>
      <c r="J152" s="454"/>
      <c r="K152" s="453"/>
      <c r="L152" s="454"/>
      <c r="M152" s="453"/>
      <c r="N152" s="454"/>
      <c r="O152" s="453"/>
      <c r="P152" s="454"/>
      <c r="Q152" s="453"/>
      <c r="R152" s="454"/>
      <c r="S152" s="459"/>
      <c r="T152" s="460"/>
      <c r="U152" s="459"/>
      <c r="V152" s="460"/>
      <c r="W152" s="459"/>
      <c r="X152" s="460"/>
      <c r="Y152" s="459"/>
      <c r="Z152" s="460"/>
      <c r="AA152" s="459"/>
      <c r="AB152" s="460"/>
      <c r="AC152" s="158"/>
      <c r="AD152" s="158"/>
      <c r="AE152" s="158"/>
      <c r="AF152" s="146"/>
    </row>
    <row r="153" spans="1:32">
      <c r="A153" s="147"/>
      <c r="B153" s="466"/>
      <c r="C153" s="467"/>
      <c r="D153" s="468"/>
      <c r="E153" s="469"/>
      <c r="F153" s="471"/>
      <c r="G153" s="469"/>
      <c r="H153" s="471"/>
      <c r="I153" s="455"/>
      <c r="J153" s="456"/>
      <c r="K153" s="455"/>
      <c r="L153" s="456"/>
      <c r="M153" s="455"/>
      <c r="N153" s="456"/>
      <c r="O153" s="455"/>
      <c r="P153" s="456"/>
      <c r="Q153" s="455"/>
      <c r="R153" s="456"/>
      <c r="S153" s="461"/>
      <c r="T153" s="462"/>
      <c r="U153" s="461"/>
      <c r="V153" s="462"/>
      <c r="W153" s="461"/>
      <c r="X153" s="462"/>
      <c r="Y153" s="461"/>
      <c r="Z153" s="462"/>
      <c r="AA153" s="461"/>
      <c r="AB153" s="462"/>
      <c r="AC153" s="158"/>
      <c r="AD153" s="158"/>
      <c r="AE153" s="158"/>
      <c r="AF153" s="146"/>
    </row>
    <row r="154" spans="1:32">
      <c r="A154" s="147"/>
      <c r="B154" s="466"/>
      <c r="C154" s="467"/>
      <c r="D154" s="468"/>
      <c r="E154" s="463" t="s">
        <v>311</v>
      </c>
      <c r="F154" s="465"/>
      <c r="G154" s="472" t="s">
        <v>480</v>
      </c>
      <c r="H154" s="473"/>
      <c r="I154" s="478"/>
      <c r="J154" s="479"/>
      <c r="K154" s="478"/>
      <c r="L154" s="479"/>
      <c r="M154" s="478"/>
      <c r="N154" s="479"/>
      <c r="O154" s="478"/>
      <c r="P154" s="479"/>
      <c r="Q154" s="457"/>
      <c r="R154" s="458"/>
      <c r="S154" s="457"/>
      <c r="T154" s="458"/>
      <c r="U154" s="457"/>
      <c r="V154" s="458"/>
      <c r="W154" s="457"/>
      <c r="X154" s="458"/>
      <c r="Y154" s="457"/>
      <c r="Z154" s="458"/>
      <c r="AA154" s="457"/>
      <c r="AB154" s="458"/>
      <c r="AC154" s="158"/>
      <c r="AD154" s="158"/>
      <c r="AE154" s="158"/>
      <c r="AF154" s="146"/>
    </row>
    <row r="155" spans="1:32">
      <c r="A155" s="147"/>
      <c r="B155" s="466"/>
      <c r="C155" s="467"/>
      <c r="D155" s="468"/>
      <c r="E155" s="466"/>
      <c r="F155" s="468"/>
      <c r="G155" s="474"/>
      <c r="H155" s="475"/>
      <c r="I155" s="480"/>
      <c r="J155" s="481"/>
      <c r="K155" s="480"/>
      <c r="L155" s="481"/>
      <c r="M155" s="480"/>
      <c r="N155" s="481"/>
      <c r="O155" s="480"/>
      <c r="P155" s="481"/>
      <c r="Q155" s="459"/>
      <c r="R155" s="460"/>
      <c r="S155" s="459"/>
      <c r="T155" s="460"/>
      <c r="U155" s="459"/>
      <c r="V155" s="460"/>
      <c r="W155" s="459"/>
      <c r="X155" s="460"/>
      <c r="Y155" s="459"/>
      <c r="Z155" s="460"/>
      <c r="AA155" s="459"/>
      <c r="AB155" s="460"/>
      <c r="AC155" s="158"/>
      <c r="AD155" s="158"/>
      <c r="AE155" s="158"/>
      <c r="AF155" s="146"/>
    </row>
    <row r="156" spans="1:32" ht="15.75">
      <c r="A156" s="147"/>
      <c r="B156" s="466"/>
      <c r="C156" s="467"/>
      <c r="D156" s="468"/>
      <c r="E156" s="466"/>
      <c r="F156" s="468"/>
      <c r="G156" s="474"/>
      <c r="H156" s="475"/>
      <c r="I156" s="480"/>
      <c r="J156" s="481"/>
      <c r="K156" s="480"/>
      <c r="L156" s="481"/>
      <c r="M156" s="480"/>
      <c r="N156" s="481"/>
      <c r="O156" s="480"/>
      <c r="P156" s="481"/>
      <c r="Q156" s="459"/>
      <c r="R156" s="460"/>
      <c r="S156" s="459"/>
      <c r="T156" s="460"/>
      <c r="U156" s="459"/>
      <c r="V156" s="460"/>
      <c r="W156" s="459"/>
      <c r="X156" s="460"/>
      <c r="Y156" s="459"/>
      <c r="Z156" s="460"/>
      <c r="AA156" s="459"/>
      <c r="AB156" s="460"/>
      <c r="AC156" s="149"/>
      <c r="AD156" s="149"/>
      <c r="AE156" s="130"/>
      <c r="AF156" s="146"/>
    </row>
    <row r="157" spans="1:32" ht="15.75">
      <c r="A157" s="147"/>
      <c r="B157" s="466"/>
      <c r="C157" s="467"/>
      <c r="D157" s="468"/>
      <c r="E157" s="466"/>
      <c r="F157" s="468"/>
      <c r="G157" s="474"/>
      <c r="H157" s="475"/>
      <c r="I157" s="480"/>
      <c r="J157" s="481"/>
      <c r="K157" s="480"/>
      <c r="L157" s="481"/>
      <c r="M157" s="480"/>
      <c r="N157" s="481"/>
      <c r="O157" s="480"/>
      <c r="P157" s="481"/>
      <c r="Q157" s="459"/>
      <c r="R157" s="460"/>
      <c r="S157" s="459"/>
      <c r="T157" s="460"/>
      <c r="U157" s="459"/>
      <c r="V157" s="460"/>
      <c r="W157" s="459"/>
      <c r="X157" s="460"/>
      <c r="Y157" s="459"/>
      <c r="Z157" s="460"/>
      <c r="AA157" s="459"/>
      <c r="AB157" s="460"/>
      <c r="AC157" s="149"/>
      <c r="AD157" s="149"/>
      <c r="AE157" s="130"/>
      <c r="AF157" s="146"/>
    </row>
    <row r="158" spans="1:32" ht="15.75">
      <c r="A158" s="147"/>
      <c r="B158" s="469"/>
      <c r="C158" s="470"/>
      <c r="D158" s="471"/>
      <c r="E158" s="469"/>
      <c r="F158" s="471"/>
      <c r="G158" s="476"/>
      <c r="H158" s="477"/>
      <c r="I158" s="482"/>
      <c r="J158" s="483"/>
      <c r="K158" s="482"/>
      <c r="L158" s="483"/>
      <c r="M158" s="482"/>
      <c r="N158" s="483"/>
      <c r="O158" s="482"/>
      <c r="P158" s="483"/>
      <c r="Q158" s="461"/>
      <c r="R158" s="462"/>
      <c r="S158" s="461"/>
      <c r="T158" s="462"/>
      <c r="U158" s="461"/>
      <c r="V158" s="462"/>
      <c r="W158" s="461"/>
      <c r="X158" s="462"/>
      <c r="Y158" s="461"/>
      <c r="Z158" s="462"/>
      <c r="AA158" s="461"/>
      <c r="AB158" s="462"/>
      <c r="AC158" s="149"/>
      <c r="AD158" s="149"/>
      <c r="AE158" s="130"/>
      <c r="AF158" s="146"/>
    </row>
    <row r="159" spans="1:32" ht="67.5" customHeight="1">
      <c r="A159" s="147"/>
      <c r="B159" s="486" t="s">
        <v>264</v>
      </c>
      <c r="C159" s="487"/>
      <c r="D159" s="487"/>
      <c r="E159" s="487"/>
      <c r="F159" s="488"/>
      <c r="G159" s="489">
        <v>5</v>
      </c>
      <c r="H159" s="490"/>
      <c r="I159" s="491"/>
      <c r="J159" s="492"/>
      <c r="K159" s="491"/>
      <c r="L159" s="492"/>
      <c r="M159" s="491"/>
      <c r="N159" s="492"/>
      <c r="O159" s="491"/>
      <c r="P159" s="492"/>
      <c r="Q159" s="484"/>
      <c r="R159" s="485"/>
      <c r="S159" s="484"/>
      <c r="T159" s="485"/>
      <c r="U159" s="484"/>
      <c r="V159" s="485"/>
      <c r="W159" s="484"/>
      <c r="X159" s="485"/>
      <c r="Y159" s="484"/>
      <c r="Z159" s="485"/>
      <c r="AA159" s="484"/>
      <c r="AB159" s="485"/>
      <c r="AC159" s="149"/>
      <c r="AD159" s="149"/>
      <c r="AE159" s="130"/>
      <c r="AF159" s="146"/>
    </row>
    <row r="160" spans="1:32" ht="15.75">
      <c r="A160" s="147"/>
      <c r="B160" s="463" t="s">
        <v>315</v>
      </c>
      <c r="C160" s="464"/>
      <c r="D160" s="464"/>
      <c r="E160" s="464"/>
      <c r="F160" s="465"/>
      <c r="G160" s="463">
        <v>4</v>
      </c>
      <c r="H160" s="465"/>
      <c r="I160" s="451"/>
      <c r="J160" s="452"/>
      <c r="K160" s="451"/>
      <c r="L160" s="452"/>
      <c r="M160" s="451"/>
      <c r="N160" s="452"/>
      <c r="O160" s="451"/>
      <c r="P160" s="452"/>
      <c r="Q160" s="457"/>
      <c r="R160" s="458"/>
      <c r="S160" s="457"/>
      <c r="T160" s="458"/>
      <c r="U160" s="457"/>
      <c r="V160" s="458"/>
      <c r="W160" s="457"/>
      <c r="X160" s="458"/>
      <c r="Y160" s="457"/>
      <c r="Z160" s="458"/>
      <c r="AA160" s="493"/>
      <c r="AB160" s="494"/>
      <c r="AC160" s="149"/>
      <c r="AD160" s="149"/>
      <c r="AE160" s="130"/>
      <c r="AF160" s="146"/>
    </row>
    <row r="161" spans="1:32" ht="15.75">
      <c r="A161" s="147"/>
      <c r="B161" s="466"/>
      <c r="C161" s="467"/>
      <c r="D161" s="467"/>
      <c r="E161" s="467"/>
      <c r="F161" s="468"/>
      <c r="G161" s="466"/>
      <c r="H161" s="468"/>
      <c r="I161" s="453"/>
      <c r="J161" s="454"/>
      <c r="K161" s="453"/>
      <c r="L161" s="454"/>
      <c r="M161" s="453"/>
      <c r="N161" s="454"/>
      <c r="O161" s="453"/>
      <c r="P161" s="454"/>
      <c r="Q161" s="459"/>
      <c r="R161" s="460"/>
      <c r="S161" s="459"/>
      <c r="T161" s="460"/>
      <c r="U161" s="459"/>
      <c r="V161" s="460"/>
      <c r="W161" s="459"/>
      <c r="X161" s="460"/>
      <c r="Y161" s="459"/>
      <c r="Z161" s="460"/>
      <c r="AA161" s="495"/>
      <c r="AB161" s="496"/>
      <c r="AC161" s="149"/>
      <c r="AD161" s="149"/>
      <c r="AE161" s="130"/>
      <c r="AF161" s="146"/>
    </row>
    <row r="162" spans="1:32" ht="15.75">
      <c r="A162" s="147"/>
      <c r="B162" s="466"/>
      <c r="C162" s="467"/>
      <c r="D162" s="467"/>
      <c r="E162" s="467"/>
      <c r="F162" s="468"/>
      <c r="G162" s="466"/>
      <c r="H162" s="468"/>
      <c r="I162" s="453"/>
      <c r="J162" s="454"/>
      <c r="K162" s="453"/>
      <c r="L162" s="454"/>
      <c r="M162" s="453"/>
      <c r="N162" s="454"/>
      <c r="O162" s="453"/>
      <c r="P162" s="454"/>
      <c r="Q162" s="459"/>
      <c r="R162" s="460"/>
      <c r="S162" s="459"/>
      <c r="T162" s="460"/>
      <c r="U162" s="459"/>
      <c r="V162" s="460"/>
      <c r="W162" s="459"/>
      <c r="X162" s="460"/>
      <c r="Y162" s="459"/>
      <c r="Z162" s="460"/>
      <c r="AA162" s="495"/>
      <c r="AB162" s="496"/>
      <c r="AC162" s="149"/>
      <c r="AD162" s="149"/>
      <c r="AE162" s="130"/>
      <c r="AF162" s="146"/>
    </row>
    <row r="163" spans="1:32" ht="13.5" customHeight="1">
      <c r="A163" s="147"/>
      <c r="B163" s="469"/>
      <c r="C163" s="470"/>
      <c r="D163" s="470"/>
      <c r="E163" s="470"/>
      <c r="F163" s="471"/>
      <c r="G163" s="469"/>
      <c r="H163" s="471"/>
      <c r="I163" s="455"/>
      <c r="J163" s="456"/>
      <c r="K163" s="455"/>
      <c r="L163" s="456"/>
      <c r="M163" s="455"/>
      <c r="N163" s="456"/>
      <c r="O163" s="455"/>
      <c r="P163" s="456"/>
      <c r="Q163" s="461"/>
      <c r="R163" s="462"/>
      <c r="S163" s="461"/>
      <c r="T163" s="462"/>
      <c r="U163" s="461"/>
      <c r="V163" s="462"/>
      <c r="W163" s="461"/>
      <c r="X163" s="462"/>
      <c r="Y163" s="461"/>
      <c r="Z163" s="462"/>
      <c r="AA163" s="497"/>
      <c r="AB163" s="498"/>
      <c r="AC163" s="149"/>
      <c r="AD163" s="149"/>
      <c r="AE163" s="130"/>
      <c r="AF163" s="146"/>
    </row>
    <row r="164" spans="1:32" ht="15.75">
      <c r="A164" s="147"/>
      <c r="B164" s="463" t="s">
        <v>309</v>
      </c>
      <c r="C164" s="464"/>
      <c r="D164" s="465"/>
      <c r="E164" s="463" t="s">
        <v>308</v>
      </c>
      <c r="F164" s="465"/>
      <c r="G164" s="463" t="s">
        <v>307</v>
      </c>
      <c r="H164" s="465"/>
      <c r="I164" s="457"/>
      <c r="J164" s="458"/>
      <c r="K164" s="457"/>
      <c r="L164" s="458"/>
      <c r="M164" s="457"/>
      <c r="N164" s="458"/>
      <c r="O164" s="457"/>
      <c r="P164" s="458"/>
      <c r="Q164" s="457"/>
      <c r="R164" s="458"/>
      <c r="S164" s="457"/>
      <c r="T164" s="458"/>
      <c r="U164" s="457"/>
      <c r="V164" s="458"/>
      <c r="W164" s="457"/>
      <c r="X164" s="458"/>
      <c r="Y164" s="457"/>
      <c r="Z164" s="458"/>
      <c r="AA164" s="493"/>
      <c r="AB164" s="494"/>
      <c r="AC164" s="149"/>
      <c r="AD164" s="149"/>
      <c r="AE164" s="130"/>
      <c r="AF164" s="146"/>
    </row>
    <row r="165" spans="1:32" ht="15.75">
      <c r="A165" s="147"/>
      <c r="B165" s="466"/>
      <c r="C165" s="467"/>
      <c r="D165" s="468"/>
      <c r="E165" s="466"/>
      <c r="F165" s="468"/>
      <c r="G165" s="466"/>
      <c r="H165" s="468"/>
      <c r="I165" s="459"/>
      <c r="J165" s="460"/>
      <c r="K165" s="459"/>
      <c r="L165" s="460"/>
      <c r="M165" s="459"/>
      <c r="N165" s="460"/>
      <c r="O165" s="459"/>
      <c r="P165" s="460"/>
      <c r="Q165" s="459"/>
      <c r="R165" s="460"/>
      <c r="S165" s="459"/>
      <c r="T165" s="460"/>
      <c r="U165" s="459"/>
      <c r="V165" s="460"/>
      <c r="W165" s="459"/>
      <c r="X165" s="460"/>
      <c r="Y165" s="459"/>
      <c r="Z165" s="460"/>
      <c r="AA165" s="495"/>
      <c r="AB165" s="496"/>
      <c r="AC165" s="149"/>
      <c r="AD165" s="149"/>
      <c r="AE165" s="130"/>
      <c r="AF165" s="146"/>
    </row>
    <row r="166" spans="1:32" ht="15.75">
      <c r="A166" s="147"/>
      <c r="B166" s="466"/>
      <c r="C166" s="467"/>
      <c r="D166" s="468"/>
      <c r="E166" s="466"/>
      <c r="F166" s="468"/>
      <c r="G166" s="466"/>
      <c r="H166" s="468"/>
      <c r="I166" s="459"/>
      <c r="J166" s="460"/>
      <c r="K166" s="459"/>
      <c r="L166" s="460"/>
      <c r="M166" s="459"/>
      <c r="N166" s="460"/>
      <c r="O166" s="459"/>
      <c r="P166" s="460"/>
      <c r="Q166" s="459"/>
      <c r="R166" s="460"/>
      <c r="S166" s="459"/>
      <c r="T166" s="460"/>
      <c r="U166" s="459"/>
      <c r="V166" s="460"/>
      <c r="W166" s="459"/>
      <c r="X166" s="460"/>
      <c r="Y166" s="459"/>
      <c r="Z166" s="460"/>
      <c r="AA166" s="495"/>
      <c r="AB166" s="496"/>
      <c r="AC166" s="149"/>
      <c r="AD166" s="149"/>
      <c r="AE166" s="130"/>
      <c r="AF166" s="146"/>
    </row>
    <row r="167" spans="1:32" ht="37.5" customHeight="1">
      <c r="A167" s="147"/>
      <c r="B167" s="466"/>
      <c r="C167" s="467"/>
      <c r="D167" s="468"/>
      <c r="E167" s="469"/>
      <c r="F167" s="471"/>
      <c r="G167" s="469"/>
      <c r="H167" s="471"/>
      <c r="I167" s="461"/>
      <c r="J167" s="462"/>
      <c r="K167" s="461"/>
      <c r="L167" s="462"/>
      <c r="M167" s="461"/>
      <c r="N167" s="462"/>
      <c r="O167" s="461"/>
      <c r="P167" s="462"/>
      <c r="Q167" s="461"/>
      <c r="R167" s="462"/>
      <c r="S167" s="461"/>
      <c r="T167" s="462"/>
      <c r="U167" s="461"/>
      <c r="V167" s="462"/>
      <c r="W167" s="461"/>
      <c r="X167" s="462"/>
      <c r="Y167" s="461"/>
      <c r="Z167" s="462"/>
      <c r="AA167" s="497"/>
      <c r="AB167" s="498"/>
      <c r="AC167" s="149"/>
      <c r="AD167" s="149"/>
      <c r="AE167" s="130"/>
      <c r="AF167" s="146"/>
    </row>
    <row r="168" spans="1:32" ht="15.75">
      <c r="A168" s="147"/>
      <c r="B168" s="466"/>
      <c r="C168" s="467"/>
      <c r="D168" s="468"/>
      <c r="E168" s="463" t="s">
        <v>306</v>
      </c>
      <c r="F168" s="465"/>
      <c r="G168" s="463" t="s">
        <v>274</v>
      </c>
      <c r="H168" s="465"/>
      <c r="I168" s="457"/>
      <c r="J168" s="458"/>
      <c r="K168" s="457"/>
      <c r="L168" s="458"/>
      <c r="M168" s="457"/>
      <c r="N168" s="458"/>
      <c r="O168" s="457"/>
      <c r="P168" s="458"/>
      <c r="Q168" s="457"/>
      <c r="R168" s="458"/>
      <c r="S168" s="457"/>
      <c r="T168" s="458"/>
      <c r="U168" s="457"/>
      <c r="V168" s="458"/>
      <c r="W168" s="457"/>
      <c r="X168" s="458"/>
      <c r="Y168" s="457"/>
      <c r="Z168" s="458"/>
      <c r="AA168" s="493"/>
      <c r="AB168" s="494"/>
      <c r="AC168" s="149"/>
      <c r="AD168" s="149"/>
      <c r="AE168" s="130"/>
      <c r="AF168" s="146"/>
    </row>
    <row r="169" spans="1:32" ht="15.75">
      <c r="A169" s="147"/>
      <c r="B169" s="466"/>
      <c r="C169" s="467"/>
      <c r="D169" s="468"/>
      <c r="E169" s="466"/>
      <c r="F169" s="468"/>
      <c r="G169" s="466"/>
      <c r="H169" s="468"/>
      <c r="I169" s="459"/>
      <c r="J169" s="460"/>
      <c r="K169" s="459"/>
      <c r="L169" s="460"/>
      <c r="M169" s="459"/>
      <c r="N169" s="460"/>
      <c r="O169" s="459"/>
      <c r="P169" s="460"/>
      <c r="Q169" s="459"/>
      <c r="R169" s="460"/>
      <c r="S169" s="459"/>
      <c r="T169" s="460"/>
      <c r="U169" s="459"/>
      <c r="V169" s="460"/>
      <c r="W169" s="459"/>
      <c r="X169" s="460"/>
      <c r="Y169" s="459"/>
      <c r="Z169" s="460"/>
      <c r="AA169" s="495"/>
      <c r="AB169" s="496"/>
      <c r="AC169" s="149"/>
      <c r="AD169" s="149"/>
      <c r="AE169" s="130"/>
      <c r="AF169" s="146"/>
    </row>
    <row r="170" spans="1:32" ht="15.75">
      <c r="A170" s="147"/>
      <c r="B170" s="466"/>
      <c r="C170" s="467"/>
      <c r="D170" s="468"/>
      <c r="E170" s="466"/>
      <c r="F170" s="468"/>
      <c r="G170" s="466"/>
      <c r="H170" s="468"/>
      <c r="I170" s="459"/>
      <c r="J170" s="460"/>
      <c r="K170" s="459"/>
      <c r="L170" s="460"/>
      <c r="M170" s="459"/>
      <c r="N170" s="460"/>
      <c r="O170" s="459"/>
      <c r="P170" s="460"/>
      <c r="Q170" s="459"/>
      <c r="R170" s="460"/>
      <c r="S170" s="459"/>
      <c r="T170" s="460"/>
      <c r="U170" s="459"/>
      <c r="V170" s="460"/>
      <c r="W170" s="459"/>
      <c r="X170" s="460"/>
      <c r="Y170" s="459"/>
      <c r="Z170" s="460"/>
      <c r="AA170" s="495"/>
      <c r="AB170" s="496"/>
      <c r="AC170" s="149"/>
      <c r="AD170" s="149"/>
      <c r="AE170" s="130"/>
      <c r="AF170" s="146"/>
    </row>
    <row r="171" spans="1:32" ht="37.5" customHeight="1">
      <c r="A171" s="147"/>
      <c r="B171" s="469"/>
      <c r="C171" s="470"/>
      <c r="D171" s="471"/>
      <c r="E171" s="469"/>
      <c r="F171" s="471"/>
      <c r="G171" s="469"/>
      <c r="H171" s="471"/>
      <c r="I171" s="461"/>
      <c r="J171" s="462"/>
      <c r="K171" s="461"/>
      <c r="L171" s="462"/>
      <c r="M171" s="461"/>
      <c r="N171" s="462"/>
      <c r="O171" s="461"/>
      <c r="P171" s="462"/>
      <c r="Q171" s="461"/>
      <c r="R171" s="462"/>
      <c r="S171" s="461"/>
      <c r="T171" s="462"/>
      <c r="U171" s="461"/>
      <c r="V171" s="462"/>
      <c r="W171" s="461"/>
      <c r="X171" s="462"/>
      <c r="Y171" s="461"/>
      <c r="Z171" s="462"/>
      <c r="AA171" s="497"/>
      <c r="AB171" s="498"/>
      <c r="AC171" s="149"/>
      <c r="AD171" s="149"/>
      <c r="AE171" s="130"/>
      <c r="AF171" s="146"/>
    </row>
    <row r="172" spans="1:32" ht="15" customHeight="1">
      <c r="A172" s="147"/>
      <c r="B172" s="463" t="s">
        <v>305</v>
      </c>
      <c r="C172" s="464"/>
      <c r="D172" s="464"/>
      <c r="E172" s="464"/>
      <c r="F172" s="465"/>
      <c r="G172" s="463">
        <v>2</v>
      </c>
      <c r="H172" s="465"/>
      <c r="I172" s="457"/>
      <c r="J172" s="458"/>
      <c r="K172" s="457"/>
      <c r="L172" s="458"/>
      <c r="M172" s="457"/>
      <c r="N172" s="458"/>
      <c r="O172" s="457"/>
      <c r="P172" s="458"/>
      <c r="Q172" s="457"/>
      <c r="R172" s="458"/>
      <c r="S172" s="457"/>
      <c r="T172" s="458"/>
      <c r="U172" s="457"/>
      <c r="V172" s="458"/>
      <c r="W172" s="457"/>
      <c r="X172" s="458"/>
      <c r="Y172" s="457"/>
      <c r="Z172" s="458"/>
      <c r="AA172" s="493"/>
      <c r="AB172" s="494"/>
      <c r="AC172" s="149"/>
      <c r="AD172" s="149"/>
      <c r="AE172" s="130"/>
      <c r="AF172" s="146"/>
    </row>
    <row r="173" spans="1:32" ht="15.75">
      <c r="A173" s="147"/>
      <c r="B173" s="466"/>
      <c r="C173" s="467"/>
      <c r="D173" s="467"/>
      <c r="E173" s="467"/>
      <c r="F173" s="468"/>
      <c r="G173" s="466"/>
      <c r="H173" s="468"/>
      <c r="I173" s="459"/>
      <c r="J173" s="460"/>
      <c r="K173" s="459"/>
      <c r="L173" s="460"/>
      <c r="M173" s="459"/>
      <c r="N173" s="460"/>
      <c r="O173" s="459"/>
      <c r="P173" s="460"/>
      <c r="Q173" s="459"/>
      <c r="R173" s="460"/>
      <c r="S173" s="459"/>
      <c r="T173" s="460"/>
      <c r="U173" s="459"/>
      <c r="V173" s="460"/>
      <c r="W173" s="459"/>
      <c r="X173" s="460"/>
      <c r="Y173" s="459"/>
      <c r="Z173" s="460"/>
      <c r="AA173" s="495"/>
      <c r="AB173" s="496"/>
      <c r="AC173" s="149"/>
      <c r="AD173" s="149"/>
      <c r="AE173" s="130"/>
      <c r="AF173" s="146"/>
    </row>
    <row r="174" spans="1:32" ht="15.75">
      <c r="A174" s="147"/>
      <c r="B174" s="466"/>
      <c r="C174" s="467"/>
      <c r="D174" s="467"/>
      <c r="E174" s="467"/>
      <c r="F174" s="468"/>
      <c r="G174" s="466"/>
      <c r="H174" s="468"/>
      <c r="I174" s="459"/>
      <c r="J174" s="460"/>
      <c r="K174" s="459"/>
      <c r="L174" s="460"/>
      <c r="M174" s="459"/>
      <c r="N174" s="460"/>
      <c r="O174" s="459"/>
      <c r="P174" s="460"/>
      <c r="Q174" s="459"/>
      <c r="R174" s="460"/>
      <c r="S174" s="459"/>
      <c r="T174" s="460"/>
      <c r="U174" s="459"/>
      <c r="V174" s="460"/>
      <c r="W174" s="459"/>
      <c r="X174" s="460"/>
      <c r="Y174" s="459"/>
      <c r="Z174" s="460"/>
      <c r="AA174" s="495"/>
      <c r="AB174" s="496"/>
      <c r="AC174" s="149"/>
      <c r="AD174" s="149"/>
      <c r="AE174" s="130"/>
      <c r="AF174" s="146"/>
    </row>
    <row r="175" spans="1:32" ht="15.75">
      <c r="A175" s="147"/>
      <c r="B175" s="466"/>
      <c r="C175" s="467"/>
      <c r="D175" s="467"/>
      <c r="E175" s="467"/>
      <c r="F175" s="468"/>
      <c r="G175" s="466"/>
      <c r="H175" s="468"/>
      <c r="I175" s="459"/>
      <c r="J175" s="460"/>
      <c r="K175" s="459"/>
      <c r="L175" s="460"/>
      <c r="M175" s="459"/>
      <c r="N175" s="460"/>
      <c r="O175" s="459"/>
      <c r="P175" s="460"/>
      <c r="Q175" s="459"/>
      <c r="R175" s="460"/>
      <c r="S175" s="459"/>
      <c r="T175" s="460"/>
      <c r="U175" s="459"/>
      <c r="V175" s="460"/>
      <c r="W175" s="459"/>
      <c r="X175" s="460"/>
      <c r="Y175" s="459"/>
      <c r="Z175" s="460"/>
      <c r="AA175" s="495"/>
      <c r="AB175" s="496"/>
      <c r="AC175" s="149"/>
      <c r="AD175" s="149"/>
      <c r="AE175" s="130"/>
      <c r="AF175" s="146"/>
    </row>
    <row r="176" spans="1:32" ht="15.75">
      <c r="A176" s="147"/>
      <c r="B176" s="469"/>
      <c r="C176" s="470"/>
      <c r="D176" s="470"/>
      <c r="E176" s="470"/>
      <c r="F176" s="471"/>
      <c r="G176" s="469"/>
      <c r="H176" s="471"/>
      <c r="I176" s="461"/>
      <c r="J176" s="462"/>
      <c r="K176" s="461"/>
      <c r="L176" s="462"/>
      <c r="M176" s="461"/>
      <c r="N176" s="462"/>
      <c r="O176" s="461"/>
      <c r="P176" s="462"/>
      <c r="Q176" s="461"/>
      <c r="R176" s="462"/>
      <c r="S176" s="461"/>
      <c r="T176" s="462"/>
      <c r="U176" s="461"/>
      <c r="V176" s="462"/>
      <c r="W176" s="461"/>
      <c r="X176" s="462"/>
      <c r="Y176" s="461"/>
      <c r="Z176" s="462"/>
      <c r="AA176" s="497"/>
      <c r="AB176" s="498"/>
      <c r="AC176" s="149"/>
      <c r="AD176" s="149"/>
      <c r="AE176" s="130"/>
      <c r="AF176" s="146"/>
    </row>
    <row r="177" spans="1:32" ht="15.75">
      <c r="A177" s="147"/>
      <c r="B177" s="463" t="s">
        <v>304</v>
      </c>
      <c r="C177" s="464"/>
      <c r="D177" s="464"/>
      <c r="E177" s="464"/>
      <c r="F177" s="465"/>
      <c r="G177" s="463">
        <v>1</v>
      </c>
      <c r="H177" s="465"/>
      <c r="I177" s="457"/>
      <c r="J177" s="458"/>
      <c r="K177" s="457"/>
      <c r="L177" s="458"/>
      <c r="M177" s="457"/>
      <c r="N177" s="458"/>
      <c r="O177" s="457"/>
      <c r="P177" s="458"/>
      <c r="Q177" s="457"/>
      <c r="R177" s="458"/>
      <c r="S177" s="457"/>
      <c r="T177" s="458"/>
      <c r="U177" s="457"/>
      <c r="V177" s="458"/>
      <c r="W177" s="457"/>
      <c r="X177" s="458"/>
      <c r="Y177" s="457"/>
      <c r="Z177" s="458"/>
      <c r="AA177" s="493"/>
      <c r="AB177" s="494"/>
      <c r="AC177" s="149"/>
      <c r="AD177" s="149"/>
      <c r="AE177" s="130"/>
      <c r="AF177" s="146"/>
    </row>
    <row r="178" spans="1:32" ht="15.75">
      <c r="A178" s="147"/>
      <c r="B178" s="466"/>
      <c r="C178" s="467"/>
      <c r="D178" s="467"/>
      <c r="E178" s="467"/>
      <c r="F178" s="468"/>
      <c r="G178" s="466"/>
      <c r="H178" s="468"/>
      <c r="I178" s="459"/>
      <c r="J178" s="460"/>
      <c r="K178" s="459"/>
      <c r="L178" s="460"/>
      <c r="M178" s="459"/>
      <c r="N178" s="460"/>
      <c r="O178" s="459"/>
      <c r="P178" s="460"/>
      <c r="Q178" s="459"/>
      <c r="R178" s="460"/>
      <c r="S178" s="459"/>
      <c r="T178" s="460"/>
      <c r="U178" s="459"/>
      <c r="V178" s="460"/>
      <c r="W178" s="459"/>
      <c r="X178" s="460"/>
      <c r="Y178" s="459"/>
      <c r="Z178" s="460"/>
      <c r="AA178" s="495"/>
      <c r="AB178" s="496"/>
      <c r="AC178" s="149"/>
      <c r="AD178" s="149"/>
      <c r="AE178" s="130"/>
      <c r="AF178" s="146"/>
    </row>
    <row r="179" spans="1:32" ht="15.75">
      <c r="A179" s="147"/>
      <c r="B179" s="466"/>
      <c r="C179" s="467"/>
      <c r="D179" s="467"/>
      <c r="E179" s="467"/>
      <c r="F179" s="468"/>
      <c r="G179" s="466"/>
      <c r="H179" s="468"/>
      <c r="I179" s="459"/>
      <c r="J179" s="460"/>
      <c r="K179" s="459"/>
      <c r="L179" s="460"/>
      <c r="M179" s="459"/>
      <c r="N179" s="460"/>
      <c r="O179" s="459"/>
      <c r="P179" s="460"/>
      <c r="Q179" s="459"/>
      <c r="R179" s="460"/>
      <c r="S179" s="459"/>
      <c r="T179" s="460"/>
      <c r="U179" s="459"/>
      <c r="V179" s="460"/>
      <c r="W179" s="459"/>
      <c r="X179" s="460"/>
      <c r="Y179" s="459"/>
      <c r="Z179" s="460"/>
      <c r="AA179" s="495"/>
      <c r="AB179" s="496"/>
      <c r="AC179" s="149"/>
      <c r="AD179" s="149"/>
      <c r="AE179" s="130"/>
      <c r="AF179" s="146"/>
    </row>
    <row r="180" spans="1:32" ht="15.75">
      <c r="A180" s="147"/>
      <c r="B180" s="469"/>
      <c r="C180" s="470"/>
      <c r="D180" s="470"/>
      <c r="E180" s="470"/>
      <c r="F180" s="471"/>
      <c r="G180" s="469"/>
      <c r="H180" s="471"/>
      <c r="I180" s="461"/>
      <c r="J180" s="462"/>
      <c r="K180" s="461"/>
      <c r="L180" s="462"/>
      <c r="M180" s="461"/>
      <c r="N180" s="462"/>
      <c r="O180" s="461"/>
      <c r="P180" s="462"/>
      <c r="Q180" s="461"/>
      <c r="R180" s="462"/>
      <c r="S180" s="461"/>
      <c r="T180" s="462"/>
      <c r="U180" s="461"/>
      <c r="V180" s="462"/>
      <c r="W180" s="461"/>
      <c r="X180" s="462"/>
      <c r="Y180" s="461"/>
      <c r="Z180" s="462"/>
      <c r="AA180" s="497"/>
      <c r="AB180" s="498"/>
      <c r="AC180" s="149"/>
      <c r="AD180" s="149"/>
      <c r="AE180" s="130"/>
      <c r="AF180" s="146"/>
    </row>
    <row r="181" spans="1:32" ht="15.75">
      <c r="A181" s="147"/>
      <c r="B181" s="463" t="s">
        <v>303</v>
      </c>
      <c r="C181" s="464"/>
      <c r="D181" s="464"/>
      <c r="E181" s="464"/>
      <c r="F181" s="465"/>
      <c r="G181" s="463"/>
      <c r="H181" s="465"/>
      <c r="I181" s="463" t="s">
        <v>302</v>
      </c>
      <c r="J181" s="465"/>
      <c r="K181" s="463" t="s">
        <v>301</v>
      </c>
      <c r="L181" s="465"/>
      <c r="M181" s="463" t="s">
        <v>300</v>
      </c>
      <c r="N181" s="465"/>
      <c r="O181" s="463" t="s">
        <v>299</v>
      </c>
      <c r="P181" s="465"/>
      <c r="Q181" s="463" t="s">
        <v>298</v>
      </c>
      <c r="R181" s="465"/>
      <c r="S181" s="463" t="s">
        <v>297</v>
      </c>
      <c r="T181" s="465"/>
      <c r="U181" s="463" t="s">
        <v>296</v>
      </c>
      <c r="V181" s="465"/>
      <c r="W181" s="463" t="s">
        <v>295</v>
      </c>
      <c r="X181" s="465"/>
      <c r="Y181" s="463" t="s">
        <v>294</v>
      </c>
      <c r="Z181" s="465"/>
      <c r="AA181" s="472" t="s">
        <v>293</v>
      </c>
      <c r="AB181" s="473"/>
      <c r="AC181" s="149"/>
      <c r="AD181" s="149"/>
      <c r="AE181" s="130"/>
      <c r="AF181" s="146"/>
    </row>
    <row r="182" spans="1:32" ht="16.5" thickBot="1">
      <c r="A182" s="147"/>
      <c r="B182" s="469"/>
      <c r="C182" s="470"/>
      <c r="D182" s="470"/>
      <c r="E182" s="470"/>
      <c r="F182" s="471"/>
      <c r="G182" s="469"/>
      <c r="H182" s="471"/>
      <c r="I182" s="469"/>
      <c r="J182" s="471"/>
      <c r="K182" s="469"/>
      <c r="L182" s="471"/>
      <c r="M182" s="469"/>
      <c r="N182" s="471"/>
      <c r="O182" s="469"/>
      <c r="P182" s="471"/>
      <c r="Q182" s="469"/>
      <c r="R182" s="471"/>
      <c r="S182" s="469"/>
      <c r="T182" s="471"/>
      <c r="U182" s="469"/>
      <c r="V182" s="471"/>
      <c r="W182" s="469"/>
      <c r="X182" s="471"/>
      <c r="Y182" s="469"/>
      <c r="Z182" s="471"/>
      <c r="AA182" s="476"/>
      <c r="AB182" s="477"/>
      <c r="AC182" s="149"/>
      <c r="AD182" s="149"/>
      <c r="AE182" s="130"/>
      <c r="AF182" s="146"/>
    </row>
    <row r="183" spans="1:32" ht="15.75">
      <c r="A183" s="156"/>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4"/>
    </row>
    <row r="184" spans="1:32" ht="15.75">
      <c r="A184" s="153"/>
      <c r="B184" s="417" t="s">
        <v>479</v>
      </c>
      <c r="C184" s="417"/>
      <c r="D184" s="417"/>
      <c r="E184" s="417"/>
      <c r="F184" s="417"/>
      <c r="G184" s="417"/>
      <c r="H184" s="417"/>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152"/>
    </row>
    <row r="185" spans="1:32" ht="15.75">
      <c r="A185" s="153"/>
      <c r="B185" s="130"/>
      <c r="C185" s="417" t="s">
        <v>478</v>
      </c>
      <c r="D185" s="417"/>
      <c r="E185" s="417"/>
      <c r="F185" s="417"/>
      <c r="G185" s="417"/>
      <c r="H185" s="417"/>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152"/>
    </row>
    <row r="186" spans="1:32" ht="15.75">
      <c r="A186" s="153"/>
      <c r="B186" s="130"/>
      <c r="C186" s="417" t="s">
        <v>477</v>
      </c>
      <c r="D186" s="417"/>
      <c r="E186" s="417"/>
      <c r="F186" s="417"/>
      <c r="G186" s="417"/>
      <c r="H186" s="417"/>
      <c r="I186" s="417"/>
      <c r="J186" s="417"/>
      <c r="K186" s="417"/>
      <c r="L186" s="417"/>
      <c r="M186" s="417"/>
      <c r="N186" s="417"/>
      <c r="O186" s="417"/>
      <c r="P186" s="417"/>
      <c r="Q186" s="417"/>
      <c r="R186" s="417"/>
      <c r="S186" s="417"/>
      <c r="T186" s="417"/>
      <c r="U186" s="417"/>
      <c r="V186" s="417"/>
      <c r="W186" s="417"/>
      <c r="X186" s="417"/>
      <c r="Y186" s="417"/>
      <c r="Z186" s="417"/>
      <c r="AA186" s="417"/>
      <c r="AB186" s="417"/>
      <c r="AC186" s="417"/>
      <c r="AD186" s="417"/>
      <c r="AE186" s="417"/>
      <c r="AF186" s="152"/>
    </row>
    <row r="187" spans="1:32" ht="13.5" customHeight="1">
      <c r="A187" s="153"/>
      <c r="B187" s="130"/>
      <c r="C187" s="417" t="s">
        <v>476</v>
      </c>
      <c r="D187" s="417"/>
      <c r="E187" s="417"/>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152"/>
    </row>
    <row r="188" spans="1:32" ht="15.75">
      <c r="A188" s="153"/>
      <c r="B188" s="130"/>
      <c r="C188" s="417" t="s">
        <v>475</v>
      </c>
      <c r="D188" s="417"/>
      <c r="E188" s="417"/>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152"/>
    </row>
    <row r="189" spans="1:32" ht="15.75">
      <c r="A189" s="153"/>
      <c r="B189" s="130"/>
      <c r="C189" s="417" t="s">
        <v>474</v>
      </c>
      <c r="D189" s="417"/>
      <c r="E189" s="417"/>
      <c r="F189" s="417"/>
      <c r="G189" s="417"/>
      <c r="H189" s="417"/>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152"/>
    </row>
    <row r="190" spans="1:32" ht="15.75">
      <c r="A190" s="153"/>
      <c r="B190" s="130"/>
      <c r="C190" s="417" t="s">
        <v>473</v>
      </c>
      <c r="D190" s="417"/>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152"/>
    </row>
    <row r="191" spans="1:32" ht="67.5" customHeight="1">
      <c r="A191" s="153"/>
      <c r="B191" s="426" t="s">
        <v>581</v>
      </c>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152"/>
    </row>
    <row r="192" spans="1:32" ht="15.75">
      <c r="A192" s="153"/>
      <c r="B192" s="499"/>
      <c r="C192" s="500"/>
      <c r="D192" s="500"/>
      <c r="E192" s="500"/>
      <c r="F192" s="500"/>
      <c r="G192" s="500"/>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1"/>
      <c r="AF192" s="152"/>
    </row>
    <row r="193" spans="1:32" ht="93.75" customHeight="1">
      <c r="A193" s="153"/>
      <c r="B193" s="353" t="s">
        <v>582</v>
      </c>
      <c r="C193" s="353"/>
      <c r="D193" s="353"/>
      <c r="E193" s="353"/>
      <c r="F193" s="353"/>
      <c r="G193" s="353"/>
      <c r="H193" s="35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c r="AE193" s="353"/>
      <c r="AF193" s="152"/>
    </row>
    <row r="194" spans="1:32" ht="15.75">
      <c r="A194" s="153"/>
      <c r="B194" s="499"/>
      <c r="C194" s="500"/>
      <c r="D194" s="500"/>
      <c r="E194" s="500"/>
      <c r="F194" s="500"/>
      <c r="G194" s="500"/>
      <c r="H194" s="500"/>
      <c r="I194" s="500"/>
      <c r="J194" s="500"/>
      <c r="K194" s="500"/>
      <c r="L194" s="500"/>
      <c r="M194" s="500"/>
      <c r="N194" s="500"/>
      <c r="O194" s="500"/>
      <c r="P194" s="500"/>
      <c r="Q194" s="500"/>
      <c r="R194" s="500"/>
      <c r="S194" s="500"/>
      <c r="T194" s="500"/>
      <c r="U194" s="500"/>
      <c r="V194" s="500"/>
      <c r="W194" s="500"/>
      <c r="X194" s="500"/>
      <c r="Y194" s="500"/>
      <c r="Z194" s="500"/>
      <c r="AA194" s="500"/>
      <c r="AB194" s="500"/>
      <c r="AC194" s="500"/>
      <c r="AD194" s="500"/>
      <c r="AE194" s="501"/>
      <c r="AF194" s="152"/>
    </row>
    <row r="195" spans="1:32" ht="33" customHeight="1">
      <c r="A195" s="153"/>
      <c r="B195" s="437" t="s">
        <v>472</v>
      </c>
      <c r="C195" s="437"/>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152"/>
    </row>
    <row r="196" spans="1:32" ht="24" customHeight="1">
      <c r="A196" s="153"/>
      <c r="B196" s="502" t="s">
        <v>583</v>
      </c>
      <c r="C196" s="502"/>
      <c r="D196" s="502"/>
      <c r="E196" s="502"/>
      <c r="F196" s="502"/>
      <c r="G196" s="502"/>
      <c r="H196" s="502"/>
      <c r="I196" s="502"/>
      <c r="J196" s="502"/>
      <c r="K196" s="502"/>
      <c r="L196" s="502"/>
      <c r="M196" s="502"/>
      <c r="N196" s="502"/>
      <c r="O196" s="502"/>
      <c r="P196" s="502"/>
      <c r="Q196" s="502"/>
      <c r="R196" s="502"/>
      <c r="S196" s="502"/>
      <c r="T196" s="502"/>
      <c r="U196" s="502"/>
      <c r="V196" s="502"/>
      <c r="W196" s="502"/>
      <c r="X196" s="502"/>
      <c r="Y196" s="502"/>
      <c r="Z196" s="502"/>
      <c r="AA196" s="502"/>
      <c r="AB196" s="502"/>
      <c r="AC196" s="502"/>
      <c r="AD196" s="502"/>
      <c r="AE196" s="502"/>
      <c r="AF196" s="152"/>
    </row>
    <row r="197" spans="1:32" ht="15.75">
      <c r="A197" s="147"/>
      <c r="B197" s="427"/>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428"/>
      <c r="AE197" s="429"/>
      <c r="AF197" s="146"/>
    </row>
    <row r="198" spans="1:32" ht="37.5" customHeight="1">
      <c r="A198" s="147"/>
      <c r="B198" s="416" t="s">
        <v>471</v>
      </c>
      <c r="C198" s="416"/>
      <c r="D198" s="416"/>
      <c r="E198" s="416"/>
      <c r="F198" s="416"/>
      <c r="G198" s="416"/>
      <c r="H198" s="416"/>
      <c r="I198" s="416"/>
      <c r="J198" s="416"/>
      <c r="K198" s="416"/>
      <c r="L198" s="416"/>
      <c r="M198" s="416"/>
      <c r="N198" s="416"/>
      <c r="O198" s="416"/>
      <c r="P198" s="416"/>
      <c r="Q198" s="416"/>
      <c r="R198" s="416"/>
      <c r="S198" s="416"/>
      <c r="T198" s="416"/>
      <c r="U198" s="416"/>
      <c r="V198" s="416"/>
      <c r="W198" s="416"/>
      <c r="X198" s="416"/>
      <c r="Y198" s="416"/>
      <c r="Z198" s="416"/>
      <c r="AA198" s="416"/>
      <c r="AB198" s="416"/>
      <c r="AC198" s="416"/>
      <c r="AD198" s="416"/>
      <c r="AE198" s="416"/>
      <c r="AF198" s="146"/>
    </row>
    <row r="199" spans="1:32" ht="15.75">
      <c r="A199" s="147"/>
      <c r="B199" s="427"/>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c r="AA199" s="428"/>
      <c r="AB199" s="428"/>
      <c r="AC199" s="428"/>
      <c r="AD199" s="428"/>
      <c r="AE199" s="429"/>
      <c r="AF199" s="146"/>
    </row>
    <row r="200" spans="1:32" ht="25.5" customHeight="1">
      <c r="A200" s="147"/>
      <c r="B200" s="416" t="s">
        <v>470</v>
      </c>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146"/>
    </row>
    <row r="201" spans="1:32" ht="15.75">
      <c r="A201" s="147"/>
      <c r="B201" s="427"/>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c r="AA201" s="428"/>
      <c r="AB201" s="428"/>
      <c r="AC201" s="428"/>
      <c r="AD201" s="428"/>
      <c r="AE201" s="429"/>
      <c r="AF201" s="146"/>
    </row>
    <row r="202" spans="1:32" ht="25.5" customHeight="1">
      <c r="A202" s="147"/>
      <c r="B202" s="416" t="s">
        <v>469</v>
      </c>
      <c r="C202" s="416"/>
      <c r="D202" s="416"/>
      <c r="E202" s="416"/>
      <c r="F202" s="416"/>
      <c r="G202" s="416"/>
      <c r="H202" s="416"/>
      <c r="I202" s="416"/>
      <c r="J202" s="416"/>
      <c r="K202" s="416"/>
      <c r="L202" s="416"/>
      <c r="M202" s="416"/>
      <c r="N202" s="416"/>
      <c r="O202" s="416"/>
      <c r="P202" s="416"/>
      <c r="Q202" s="416"/>
      <c r="R202" s="416"/>
      <c r="S202" s="416"/>
      <c r="T202" s="416"/>
      <c r="U202" s="416"/>
      <c r="V202" s="416"/>
      <c r="W202" s="416"/>
      <c r="X202" s="416"/>
      <c r="Y202" s="416"/>
      <c r="Z202" s="416"/>
      <c r="AA202" s="416"/>
      <c r="AB202" s="416"/>
      <c r="AC202" s="416"/>
      <c r="AD202" s="416"/>
      <c r="AE202" s="416"/>
      <c r="AF202" s="146"/>
    </row>
    <row r="203" spans="1:32" ht="15.75">
      <c r="A203" s="147"/>
      <c r="B203" s="427"/>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c r="AA203" s="428"/>
      <c r="AB203" s="428"/>
      <c r="AC203" s="428"/>
      <c r="AD203" s="428"/>
      <c r="AE203" s="429"/>
      <c r="AF203" s="146"/>
    </row>
    <row r="204" spans="1:32" ht="15.75">
      <c r="A204" s="147"/>
      <c r="B204" s="353" t="s">
        <v>468</v>
      </c>
      <c r="C204" s="353"/>
      <c r="D204" s="353"/>
      <c r="E204" s="353"/>
      <c r="F204" s="353"/>
      <c r="G204" s="353"/>
      <c r="H204" s="35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146"/>
    </row>
    <row r="205" spans="1:32" ht="16.5" thickBot="1">
      <c r="A205" s="147"/>
      <c r="B205" s="427"/>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c r="AA205" s="428"/>
      <c r="AB205" s="428"/>
      <c r="AC205" s="428"/>
      <c r="AD205" s="428"/>
      <c r="AE205" s="429"/>
      <c r="AF205" s="152"/>
    </row>
    <row r="206" spans="1:32" ht="15.75">
      <c r="A206" s="151"/>
      <c r="B206" s="503" t="s">
        <v>467</v>
      </c>
      <c r="C206" s="503"/>
      <c r="D206" s="503"/>
      <c r="E206" s="503"/>
      <c r="F206" s="503"/>
      <c r="G206" s="503"/>
      <c r="H206" s="503"/>
      <c r="I206" s="503"/>
      <c r="J206" s="503"/>
      <c r="K206" s="503"/>
      <c r="L206" s="503"/>
      <c r="M206" s="503"/>
      <c r="N206" s="503"/>
      <c r="O206" s="503"/>
      <c r="P206" s="503"/>
      <c r="Q206" s="503"/>
      <c r="R206" s="503"/>
      <c r="S206" s="503"/>
      <c r="T206" s="503"/>
      <c r="U206" s="503"/>
      <c r="V206" s="503"/>
      <c r="W206" s="503"/>
      <c r="X206" s="503"/>
      <c r="Y206" s="503"/>
      <c r="Z206" s="503"/>
      <c r="AA206" s="503"/>
      <c r="AB206" s="503"/>
      <c r="AC206" s="503"/>
      <c r="AD206" s="503"/>
      <c r="AE206" s="503"/>
      <c r="AF206" s="150"/>
    </row>
    <row r="207" spans="1:32" ht="15.75">
      <c r="A207" s="147"/>
      <c r="B207" s="149" t="s">
        <v>283</v>
      </c>
      <c r="C207" s="148"/>
      <c r="D207" s="148"/>
      <c r="E207" s="148"/>
      <c r="F207" s="148"/>
      <c r="G207" s="148"/>
      <c r="H207" s="148"/>
      <c r="I207" s="148"/>
      <c r="J207" s="148"/>
      <c r="K207" s="148"/>
      <c r="L207" s="148"/>
      <c r="M207" s="148"/>
      <c r="N207" s="148"/>
      <c r="O207" s="130"/>
      <c r="P207" s="130"/>
      <c r="Q207" s="130"/>
      <c r="R207" s="130"/>
      <c r="S207" s="149"/>
      <c r="T207" s="148"/>
      <c r="U207" s="148"/>
      <c r="V207" s="148"/>
      <c r="W207" s="148"/>
      <c r="X207" s="148"/>
      <c r="Y207" s="148"/>
      <c r="Z207" s="148"/>
      <c r="AA207" s="148"/>
      <c r="AB207" s="148"/>
      <c r="AC207" s="148"/>
      <c r="AD207" s="148"/>
      <c r="AE207" s="148"/>
      <c r="AF207" s="146"/>
    </row>
    <row r="208" spans="1:32" ht="16.5" thickBot="1">
      <c r="A208" s="147"/>
      <c r="B208" s="504"/>
      <c r="C208" s="505"/>
      <c r="D208" s="505"/>
      <c r="E208" s="505"/>
      <c r="F208" s="505"/>
      <c r="G208" s="505"/>
      <c r="H208" s="505"/>
      <c r="I208" s="505"/>
      <c r="J208" s="505"/>
      <c r="K208" s="505"/>
      <c r="L208" s="505"/>
      <c r="M208" s="505"/>
      <c r="N208" s="506"/>
      <c r="O208" s="130"/>
      <c r="P208" s="130"/>
      <c r="Q208" s="130"/>
      <c r="R208" s="130"/>
      <c r="S208" s="507"/>
      <c r="T208" s="508"/>
      <c r="U208" s="508"/>
      <c r="V208" s="508"/>
      <c r="W208" s="508"/>
      <c r="X208" s="508"/>
      <c r="Y208" s="508"/>
      <c r="Z208" s="508"/>
      <c r="AA208" s="508"/>
      <c r="AB208" s="508"/>
      <c r="AC208" s="508"/>
      <c r="AD208" s="508"/>
      <c r="AE208" s="509"/>
      <c r="AF208" s="146"/>
    </row>
    <row r="209" spans="1:32" ht="74.25" customHeight="1">
      <c r="A209" s="516" t="s">
        <v>466</v>
      </c>
      <c r="B209" s="517"/>
      <c r="C209" s="517"/>
      <c r="D209" s="517"/>
      <c r="E209" s="517"/>
      <c r="F209" s="517"/>
      <c r="G209" s="517"/>
      <c r="H209" s="517"/>
      <c r="I209" s="517"/>
      <c r="J209" s="517"/>
      <c r="K209" s="517"/>
      <c r="L209" s="517"/>
      <c r="M209" s="517"/>
      <c r="N209" s="517"/>
      <c r="O209" s="517"/>
      <c r="P209" s="517"/>
      <c r="Q209" s="517"/>
      <c r="R209" s="517"/>
      <c r="S209" s="517"/>
      <c r="T209" s="517"/>
      <c r="U209" s="517"/>
      <c r="V209" s="517"/>
      <c r="W209" s="517"/>
      <c r="X209" s="517"/>
      <c r="Y209" s="517"/>
      <c r="Z209" s="517"/>
      <c r="AA209" s="517"/>
      <c r="AB209" s="517"/>
      <c r="AC209" s="517"/>
      <c r="AD209" s="517"/>
      <c r="AE209" s="517"/>
      <c r="AF209" s="518"/>
    </row>
    <row r="210" spans="1:32" ht="44.25" customHeight="1">
      <c r="A210" s="513" t="s">
        <v>465</v>
      </c>
      <c r="B210" s="514"/>
      <c r="C210" s="514"/>
      <c r="D210" s="514"/>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514"/>
      <c r="AD210" s="514"/>
      <c r="AE210" s="514"/>
      <c r="AF210" s="515"/>
    </row>
    <row r="211" spans="1:32" ht="33.75" customHeight="1">
      <c r="A211" s="519" t="s">
        <v>282</v>
      </c>
      <c r="B211" s="520"/>
      <c r="C211" s="520"/>
      <c r="D211" s="520"/>
      <c r="E211" s="520"/>
      <c r="F211" s="520"/>
      <c r="G211" s="520"/>
      <c r="H211" s="520"/>
      <c r="I211" s="520"/>
      <c r="J211" s="520"/>
      <c r="K211" s="520"/>
      <c r="L211" s="520"/>
      <c r="M211" s="520"/>
      <c r="N211" s="520"/>
      <c r="O211" s="520"/>
      <c r="P211" s="520"/>
      <c r="Q211" s="520"/>
      <c r="R211" s="520"/>
      <c r="S211" s="520"/>
      <c r="T211" s="520"/>
      <c r="U211" s="520"/>
      <c r="V211" s="520"/>
      <c r="W211" s="520"/>
      <c r="X211" s="520"/>
      <c r="Y211" s="520"/>
      <c r="Z211" s="520"/>
      <c r="AA211" s="520"/>
      <c r="AB211" s="520"/>
      <c r="AC211" s="520"/>
      <c r="AD211" s="520"/>
      <c r="AE211" s="520"/>
      <c r="AF211" s="521"/>
    </row>
    <row r="212" spans="1:32" ht="59.25" customHeight="1">
      <c r="A212" s="513" t="s">
        <v>281</v>
      </c>
      <c r="B212" s="514"/>
      <c r="C212" s="514"/>
      <c r="D212" s="514"/>
      <c r="E212" s="514"/>
      <c r="F212" s="514"/>
      <c r="G212" s="514"/>
      <c r="H212" s="514"/>
      <c r="I212" s="514"/>
      <c r="J212" s="514"/>
      <c r="K212" s="514"/>
      <c r="L212" s="514"/>
      <c r="M212" s="514"/>
      <c r="N212" s="514"/>
      <c r="O212" s="514"/>
      <c r="P212" s="514"/>
      <c r="Q212" s="514"/>
      <c r="R212" s="514"/>
      <c r="S212" s="514"/>
      <c r="T212" s="514"/>
      <c r="U212" s="514"/>
      <c r="V212" s="514"/>
      <c r="W212" s="514"/>
      <c r="X212" s="514"/>
      <c r="Y212" s="514"/>
      <c r="Z212" s="514"/>
      <c r="AA212" s="514"/>
      <c r="AB212" s="514"/>
      <c r="AC212" s="514"/>
      <c r="AD212" s="514"/>
      <c r="AE212" s="514"/>
      <c r="AF212" s="515"/>
    </row>
    <row r="213" spans="1:32" ht="28.5" customHeight="1">
      <c r="A213" s="510" t="s">
        <v>280</v>
      </c>
      <c r="B213" s="511"/>
      <c r="C213" s="511"/>
      <c r="D213" s="511"/>
      <c r="E213" s="511"/>
      <c r="F213" s="511"/>
      <c r="G213" s="511"/>
      <c r="H213" s="511"/>
      <c r="I213" s="511"/>
      <c r="J213" s="511"/>
      <c r="K213" s="511"/>
      <c r="L213" s="511"/>
      <c r="M213" s="511"/>
      <c r="N213" s="511"/>
      <c r="O213" s="511"/>
      <c r="P213" s="511"/>
      <c r="Q213" s="511"/>
      <c r="R213" s="511"/>
      <c r="S213" s="511"/>
      <c r="T213" s="511"/>
      <c r="U213" s="511"/>
      <c r="V213" s="511"/>
      <c r="W213" s="511"/>
      <c r="X213" s="511"/>
      <c r="Y213" s="511"/>
      <c r="Z213" s="511"/>
      <c r="AA213" s="511"/>
      <c r="AB213" s="511"/>
      <c r="AC213" s="511"/>
      <c r="AD213" s="511"/>
      <c r="AE213" s="511"/>
      <c r="AF213" s="512"/>
    </row>
    <row r="214" spans="1:32" ht="35.25" customHeight="1">
      <c r="A214" s="513" t="s">
        <v>464</v>
      </c>
      <c r="B214" s="514"/>
      <c r="C214" s="514"/>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514"/>
      <c r="AA214" s="514"/>
      <c r="AB214" s="514"/>
      <c r="AC214" s="514"/>
      <c r="AD214" s="514"/>
      <c r="AE214" s="514"/>
      <c r="AF214" s="515"/>
    </row>
    <row r="215" spans="1:32" ht="39" customHeight="1">
      <c r="A215" s="513" t="s">
        <v>463</v>
      </c>
      <c r="B215" s="514"/>
      <c r="C215" s="514"/>
      <c r="D215" s="514"/>
      <c r="E215" s="514"/>
      <c r="F215" s="514"/>
      <c r="G215" s="514"/>
      <c r="H215" s="514"/>
      <c r="I215" s="514"/>
      <c r="J215" s="514"/>
      <c r="K215" s="514"/>
      <c r="L215" s="514"/>
      <c r="M215" s="514"/>
      <c r="N215" s="514"/>
      <c r="O215" s="514"/>
      <c r="P215" s="514"/>
      <c r="Q215" s="514"/>
      <c r="R215" s="514"/>
      <c r="S215" s="514"/>
      <c r="T215" s="514"/>
      <c r="U215" s="514"/>
      <c r="V215" s="514"/>
      <c r="W215" s="514"/>
      <c r="X215" s="514"/>
      <c r="Y215" s="514"/>
      <c r="Z215" s="514"/>
      <c r="AA215" s="514"/>
      <c r="AB215" s="514"/>
      <c r="AC215" s="514"/>
      <c r="AD215" s="514"/>
      <c r="AE215" s="514"/>
      <c r="AF215" s="515"/>
    </row>
    <row r="216" spans="1:32" ht="119.25" customHeight="1">
      <c r="A216" s="513" t="s">
        <v>584</v>
      </c>
      <c r="B216" s="514"/>
      <c r="C216" s="514"/>
      <c r="D216" s="514"/>
      <c r="E216" s="514"/>
      <c r="F216" s="514"/>
      <c r="G216" s="514"/>
      <c r="H216" s="514"/>
      <c r="I216" s="514"/>
      <c r="J216" s="514"/>
      <c r="K216" s="514"/>
      <c r="L216" s="514"/>
      <c r="M216" s="514"/>
      <c r="N216" s="514"/>
      <c r="O216" s="514"/>
      <c r="P216" s="514"/>
      <c r="Q216" s="514"/>
      <c r="R216" s="514"/>
      <c r="S216" s="514"/>
      <c r="T216" s="514"/>
      <c r="U216" s="514"/>
      <c r="V216" s="514"/>
      <c r="W216" s="514"/>
      <c r="X216" s="514"/>
      <c r="Y216" s="514"/>
      <c r="Z216" s="514"/>
      <c r="AA216" s="514"/>
      <c r="AB216" s="514"/>
      <c r="AC216" s="514"/>
      <c r="AD216" s="514"/>
      <c r="AE216" s="514"/>
      <c r="AF216" s="515"/>
    </row>
    <row r="217" spans="1:32" ht="56.25" customHeight="1">
      <c r="A217" s="513" t="s">
        <v>462</v>
      </c>
      <c r="B217" s="514"/>
      <c r="C217" s="514"/>
      <c r="D217" s="514"/>
      <c r="E217" s="514"/>
      <c r="F217" s="514"/>
      <c r="G217" s="514"/>
      <c r="H217" s="514"/>
      <c r="I217" s="514"/>
      <c r="J217" s="514"/>
      <c r="K217" s="514"/>
      <c r="L217" s="514"/>
      <c r="M217" s="514"/>
      <c r="N217" s="514"/>
      <c r="O217" s="514"/>
      <c r="P217" s="514"/>
      <c r="Q217" s="514"/>
      <c r="R217" s="514"/>
      <c r="S217" s="514"/>
      <c r="T217" s="514"/>
      <c r="U217" s="514"/>
      <c r="V217" s="514"/>
      <c r="W217" s="514"/>
      <c r="X217" s="514"/>
      <c r="Y217" s="514"/>
      <c r="Z217" s="514"/>
      <c r="AA217" s="514"/>
      <c r="AB217" s="514"/>
      <c r="AC217" s="514"/>
      <c r="AD217" s="514"/>
      <c r="AE217" s="514"/>
      <c r="AF217" s="515"/>
    </row>
    <row r="218" spans="1:32" ht="36.75" customHeight="1">
      <c r="A218" s="513" t="s">
        <v>461</v>
      </c>
      <c r="B218" s="514"/>
      <c r="C218" s="514"/>
      <c r="D218" s="514"/>
      <c r="E218" s="514"/>
      <c r="F218" s="514"/>
      <c r="G218" s="514"/>
      <c r="H218" s="514"/>
      <c r="I218" s="514"/>
      <c r="J218" s="514"/>
      <c r="K218" s="514"/>
      <c r="L218" s="514"/>
      <c r="M218" s="514"/>
      <c r="N218" s="514"/>
      <c r="O218" s="514"/>
      <c r="P218" s="514"/>
      <c r="Q218" s="514"/>
      <c r="R218" s="514"/>
      <c r="S218" s="514"/>
      <c r="T218" s="514"/>
      <c r="U218" s="514"/>
      <c r="V218" s="514"/>
      <c r="W218" s="514"/>
      <c r="X218" s="514"/>
      <c r="Y218" s="514"/>
      <c r="Z218" s="514"/>
      <c r="AA218" s="514"/>
      <c r="AB218" s="514"/>
      <c r="AC218" s="514"/>
      <c r="AD218" s="514"/>
      <c r="AE218" s="514"/>
      <c r="AF218" s="515"/>
    </row>
    <row r="219" spans="1:32" ht="18" customHeight="1">
      <c r="A219" s="510" t="s">
        <v>279</v>
      </c>
      <c r="B219" s="511"/>
      <c r="C219" s="511"/>
      <c r="D219" s="511"/>
      <c r="E219" s="511"/>
      <c r="F219" s="511"/>
      <c r="G219" s="511"/>
      <c r="H219" s="511"/>
      <c r="I219" s="511"/>
      <c r="J219" s="511"/>
      <c r="K219" s="511"/>
      <c r="L219" s="511"/>
      <c r="M219" s="511"/>
      <c r="N219" s="511"/>
      <c r="O219" s="511"/>
      <c r="P219" s="511"/>
      <c r="Q219" s="511"/>
      <c r="R219" s="511"/>
      <c r="S219" s="511"/>
      <c r="T219" s="511"/>
      <c r="U219" s="511"/>
      <c r="V219" s="511"/>
      <c r="W219" s="511"/>
      <c r="X219" s="511"/>
      <c r="Y219" s="511"/>
      <c r="Z219" s="511"/>
      <c r="AA219" s="511"/>
      <c r="AB219" s="511"/>
      <c r="AC219" s="511"/>
      <c r="AD219" s="511"/>
      <c r="AE219" s="511"/>
      <c r="AF219" s="512"/>
    </row>
    <row r="220" spans="1:32" ht="58.5" customHeight="1">
      <c r="A220" s="513" t="s">
        <v>460</v>
      </c>
      <c r="B220" s="514"/>
      <c r="C220" s="514"/>
      <c r="D220" s="514"/>
      <c r="E220" s="514"/>
      <c r="F220" s="514"/>
      <c r="G220" s="514"/>
      <c r="H220" s="514"/>
      <c r="I220" s="514"/>
      <c r="J220" s="514"/>
      <c r="K220" s="514"/>
      <c r="L220" s="514"/>
      <c r="M220" s="514"/>
      <c r="N220" s="514"/>
      <c r="O220" s="514"/>
      <c r="P220" s="514"/>
      <c r="Q220" s="514"/>
      <c r="R220" s="514"/>
      <c r="S220" s="514"/>
      <c r="T220" s="514"/>
      <c r="U220" s="514"/>
      <c r="V220" s="514"/>
      <c r="W220" s="514"/>
      <c r="X220" s="514"/>
      <c r="Y220" s="514"/>
      <c r="Z220" s="514"/>
      <c r="AA220" s="514"/>
      <c r="AB220" s="514"/>
      <c r="AC220" s="514"/>
      <c r="AD220" s="514"/>
      <c r="AE220" s="514"/>
      <c r="AF220" s="515"/>
    </row>
    <row r="221" spans="1:32">
      <c r="A221" s="513" t="s">
        <v>459</v>
      </c>
      <c r="B221" s="514"/>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5"/>
    </row>
    <row r="222" spans="1:32">
      <c r="A222" s="513" t="s">
        <v>458</v>
      </c>
      <c r="B222" s="514"/>
      <c r="C222" s="51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5"/>
    </row>
    <row r="223" spans="1:32">
      <c r="A223" s="513" t="s">
        <v>457</v>
      </c>
      <c r="B223" s="514"/>
      <c r="C223" s="514"/>
      <c r="D223" s="514"/>
      <c r="E223" s="514"/>
      <c r="F223" s="514"/>
      <c r="G223" s="514"/>
      <c r="H223" s="514"/>
      <c r="I223" s="514"/>
      <c r="J223" s="514"/>
      <c r="K223" s="514"/>
      <c r="L223" s="514"/>
      <c r="M223" s="514"/>
      <c r="N223" s="514"/>
      <c r="O223" s="514"/>
      <c r="P223" s="514"/>
      <c r="Q223" s="514"/>
      <c r="R223" s="514"/>
      <c r="S223" s="514"/>
      <c r="T223" s="514"/>
      <c r="U223" s="514"/>
      <c r="V223" s="514"/>
      <c r="W223" s="514"/>
      <c r="X223" s="514"/>
      <c r="Y223" s="514"/>
      <c r="Z223" s="514"/>
      <c r="AA223" s="514"/>
      <c r="AB223" s="514"/>
      <c r="AC223" s="514"/>
      <c r="AD223" s="514"/>
      <c r="AE223" s="514"/>
      <c r="AF223" s="515"/>
    </row>
    <row r="224" spans="1:32">
      <c r="A224" s="513" t="s">
        <v>456</v>
      </c>
      <c r="B224" s="514"/>
      <c r="C224" s="514"/>
      <c r="D224" s="514"/>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514"/>
      <c r="AD224" s="514"/>
      <c r="AE224" s="514"/>
      <c r="AF224" s="515"/>
    </row>
    <row r="225" spans="1:32">
      <c r="A225" s="513" t="s">
        <v>455</v>
      </c>
      <c r="B225" s="514"/>
      <c r="C225" s="514"/>
      <c r="D225" s="514"/>
      <c r="E225" s="514"/>
      <c r="F225" s="514"/>
      <c r="G225" s="514"/>
      <c r="H225" s="514"/>
      <c r="I225" s="514"/>
      <c r="J225" s="514"/>
      <c r="K225" s="514"/>
      <c r="L225" s="514"/>
      <c r="M225" s="514"/>
      <c r="N225" s="514"/>
      <c r="O225" s="514"/>
      <c r="P225" s="514"/>
      <c r="Q225" s="514"/>
      <c r="R225" s="514"/>
      <c r="S225" s="514"/>
      <c r="T225" s="514"/>
      <c r="U225" s="514"/>
      <c r="V225" s="514"/>
      <c r="W225" s="514"/>
      <c r="X225" s="514"/>
      <c r="Y225" s="514"/>
      <c r="Z225" s="514"/>
      <c r="AA225" s="514"/>
      <c r="AB225" s="514"/>
      <c r="AC225" s="514"/>
      <c r="AD225" s="514"/>
      <c r="AE225" s="514"/>
      <c r="AF225" s="515"/>
    </row>
    <row r="226" spans="1:32" ht="36.75" customHeight="1">
      <c r="A226" s="513" t="s">
        <v>454</v>
      </c>
      <c r="B226" s="514"/>
      <c r="C226" s="514"/>
      <c r="D226" s="514"/>
      <c r="E226" s="514"/>
      <c r="F226" s="514"/>
      <c r="G226" s="514"/>
      <c r="H226" s="514"/>
      <c r="I226" s="514"/>
      <c r="J226" s="514"/>
      <c r="K226" s="514"/>
      <c r="L226" s="514"/>
      <c r="M226" s="514"/>
      <c r="N226" s="514"/>
      <c r="O226" s="514"/>
      <c r="P226" s="514"/>
      <c r="Q226" s="514"/>
      <c r="R226" s="514"/>
      <c r="S226" s="514"/>
      <c r="T226" s="514"/>
      <c r="U226" s="514"/>
      <c r="V226" s="514"/>
      <c r="W226" s="514"/>
      <c r="X226" s="514"/>
      <c r="Y226" s="514"/>
      <c r="Z226" s="514"/>
      <c r="AA226" s="514"/>
      <c r="AB226" s="514"/>
      <c r="AC226" s="514"/>
      <c r="AD226" s="514"/>
      <c r="AE226" s="514"/>
      <c r="AF226" s="515"/>
    </row>
    <row r="227" spans="1:32" ht="54" customHeight="1">
      <c r="A227" s="513" t="s">
        <v>453</v>
      </c>
      <c r="B227" s="514"/>
      <c r="C227" s="514"/>
      <c r="D227" s="514"/>
      <c r="E227" s="514"/>
      <c r="F227" s="514"/>
      <c r="G227" s="514"/>
      <c r="H227" s="514"/>
      <c r="I227" s="514"/>
      <c r="J227" s="514"/>
      <c r="K227" s="514"/>
      <c r="L227" s="514"/>
      <c r="M227" s="514"/>
      <c r="N227" s="514"/>
      <c r="O227" s="514"/>
      <c r="P227" s="514"/>
      <c r="Q227" s="514"/>
      <c r="R227" s="514"/>
      <c r="S227" s="514"/>
      <c r="T227" s="514"/>
      <c r="U227" s="514"/>
      <c r="V227" s="514"/>
      <c r="W227" s="514"/>
      <c r="X227" s="514"/>
      <c r="Y227" s="514"/>
      <c r="Z227" s="514"/>
      <c r="AA227" s="514"/>
      <c r="AB227" s="514"/>
      <c r="AC227" s="514"/>
      <c r="AD227" s="514"/>
      <c r="AE227" s="514"/>
      <c r="AF227" s="515"/>
    </row>
    <row r="228" spans="1:32" ht="69.75" customHeight="1">
      <c r="A228" s="513" t="s">
        <v>452</v>
      </c>
      <c r="B228" s="51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5"/>
    </row>
    <row r="229" spans="1:32" ht="36.75" customHeight="1">
      <c r="A229" s="513" t="s">
        <v>451</v>
      </c>
      <c r="B229" s="514"/>
      <c r="C229" s="514"/>
      <c r="D229" s="514"/>
      <c r="E229" s="514"/>
      <c r="F229" s="514"/>
      <c r="G229" s="514"/>
      <c r="H229" s="514"/>
      <c r="I229" s="514"/>
      <c r="J229" s="514"/>
      <c r="K229" s="514"/>
      <c r="L229" s="514"/>
      <c r="M229" s="514"/>
      <c r="N229" s="514"/>
      <c r="O229" s="514"/>
      <c r="P229" s="514"/>
      <c r="Q229" s="514"/>
      <c r="R229" s="514"/>
      <c r="S229" s="514"/>
      <c r="T229" s="514"/>
      <c r="U229" s="514"/>
      <c r="V229" s="514"/>
      <c r="W229" s="514"/>
      <c r="X229" s="514"/>
      <c r="Y229" s="514"/>
      <c r="Z229" s="514"/>
      <c r="AA229" s="514"/>
      <c r="AB229" s="514"/>
      <c r="AC229" s="514"/>
      <c r="AD229" s="514"/>
      <c r="AE229" s="514"/>
      <c r="AF229" s="515"/>
    </row>
    <row r="230" spans="1:32" ht="20.25" customHeight="1">
      <c r="A230" s="513" t="s">
        <v>450</v>
      </c>
      <c r="B230" s="514"/>
      <c r="C230" s="514"/>
      <c r="D230" s="514"/>
      <c r="E230" s="514"/>
      <c r="F230" s="514"/>
      <c r="G230" s="514"/>
      <c r="H230" s="514"/>
      <c r="I230" s="514"/>
      <c r="J230" s="514"/>
      <c r="K230" s="514"/>
      <c r="L230" s="514"/>
      <c r="M230" s="514"/>
      <c r="N230" s="514"/>
      <c r="O230" s="514"/>
      <c r="P230" s="514"/>
      <c r="Q230" s="514"/>
      <c r="R230" s="514"/>
      <c r="S230" s="514"/>
      <c r="T230" s="514"/>
      <c r="U230" s="514"/>
      <c r="V230" s="514"/>
      <c r="W230" s="514"/>
      <c r="X230" s="514"/>
      <c r="Y230" s="514"/>
      <c r="Z230" s="514"/>
      <c r="AA230" s="514"/>
      <c r="AB230" s="514"/>
      <c r="AC230" s="514"/>
      <c r="AD230" s="514"/>
      <c r="AE230" s="514"/>
      <c r="AF230" s="515"/>
    </row>
    <row r="231" spans="1:32" ht="24" customHeight="1">
      <c r="A231" s="513" t="s">
        <v>449</v>
      </c>
      <c r="B231" s="514"/>
      <c r="C231" s="514"/>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5"/>
    </row>
    <row r="232" spans="1:32" ht="36" customHeight="1">
      <c r="A232" s="513" t="s">
        <v>448</v>
      </c>
      <c r="B232" s="514"/>
      <c r="C232" s="514"/>
      <c r="D232" s="514"/>
      <c r="E232" s="514"/>
      <c r="F232" s="514"/>
      <c r="G232" s="514"/>
      <c r="H232" s="514"/>
      <c r="I232" s="514"/>
      <c r="J232" s="514"/>
      <c r="K232" s="514"/>
      <c r="L232" s="514"/>
      <c r="M232" s="514"/>
      <c r="N232" s="514"/>
      <c r="O232" s="514"/>
      <c r="P232" s="514"/>
      <c r="Q232" s="514"/>
      <c r="R232" s="514"/>
      <c r="S232" s="514"/>
      <c r="T232" s="514"/>
      <c r="U232" s="514"/>
      <c r="V232" s="514"/>
      <c r="W232" s="514"/>
      <c r="X232" s="514"/>
      <c r="Y232" s="514"/>
      <c r="Z232" s="514"/>
      <c r="AA232" s="514"/>
      <c r="AB232" s="514"/>
      <c r="AC232" s="514"/>
      <c r="AD232" s="514"/>
      <c r="AE232" s="514"/>
      <c r="AF232" s="515"/>
    </row>
    <row r="233" spans="1:32" ht="84" customHeight="1" thickBot="1">
      <c r="A233" s="532" t="s">
        <v>447</v>
      </c>
      <c r="B233" s="533"/>
      <c r="C233" s="533"/>
      <c r="D233" s="533"/>
      <c r="E233" s="533"/>
      <c r="F233" s="533"/>
      <c r="G233" s="533"/>
      <c r="H233" s="533"/>
      <c r="I233" s="533"/>
      <c r="J233" s="533"/>
      <c r="K233" s="533"/>
      <c r="L233" s="533"/>
      <c r="M233" s="533"/>
      <c r="N233" s="533"/>
      <c r="O233" s="533"/>
      <c r="P233" s="533"/>
      <c r="Q233" s="533"/>
      <c r="R233" s="533"/>
      <c r="S233" s="533"/>
      <c r="T233" s="533"/>
      <c r="U233" s="533"/>
      <c r="V233" s="533"/>
      <c r="W233" s="533"/>
      <c r="X233" s="533"/>
      <c r="Y233" s="533"/>
      <c r="Z233" s="533"/>
      <c r="AA233" s="533"/>
      <c r="AB233" s="533"/>
      <c r="AC233" s="533"/>
      <c r="AD233" s="533"/>
      <c r="AE233" s="533"/>
      <c r="AF233" s="534"/>
    </row>
    <row r="234" spans="1:32" ht="16.5" thickTop="1">
      <c r="A234" s="535" t="s">
        <v>446</v>
      </c>
      <c r="B234" s="536"/>
      <c r="C234" s="536"/>
      <c r="D234" s="536"/>
      <c r="E234" s="536"/>
      <c r="F234" s="536"/>
      <c r="G234" s="536"/>
      <c r="H234" s="536"/>
      <c r="I234" s="536"/>
      <c r="J234" s="536"/>
      <c r="K234" s="536"/>
      <c r="L234" s="536"/>
      <c r="M234" s="536"/>
      <c r="N234" s="536"/>
      <c r="O234" s="536"/>
      <c r="P234" s="536"/>
      <c r="Q234" s="536"/>
      <c r="R234" s="536"/>
      <c r="S234" s="536"/>
      <c r="T234" s="536"/>
      <c r="U234" s="536"/>
      <c r="V234" s="536"/>
      <c r="W234" s="536"/>
      <c r="X234" s="536"/>
      <c r="Y234" s="536"/>
      <c r="Z234" s="536"/>
      <c r="AA234" s="536"/>
      <c r="AB234" s="536"/>
      <c r="AC234" s="536"/>
      <c r="AD234" s="536"/>
      <c r="AE234" s="536"/>
      <c r="AF234" s="537"/>
    </row>
    <row r="235" spans="1:32" ht="72" customHeight="1">
      <c r="A235" s="538" t="s">
        <v>445</v>
      </c>
      <c r="B235" s="539"/>
      <c r="C235" s="539"/>
      <c r="D235" s="539"/>
      <c r="E235" s="539"/>
      <c r="F235" s="539"/>
      <c r="G235" s="539"/>
      <c r="H235" s="539"/>
      <c r="I235" s="539"/>
      <c r="J235" s="539"/>
      <c r="K235" s="539"/>
      <c r="L235" s="539"/>
      <c r="M235" s="539"/>
      <c r="N235" s="539"/>
      <c r="O235" s="539"/>
      <c r="P235" s="539"/>
      <c r="Q235" s="539"/>
      <c r="R235" s="539"/>
      <c r="S235" s="539"/>
      <c r="T235" s="539"/>
      <c r="U235" s="539"/>
      <c r="V235" s="539"/>
      <c r="W235" s="539"/>
      <c r="X235" s="539"/>
      <c r="Y235" s="539"/>
      <c r="Z235" s="539"/>
      <c r="AA235" s="539"/>
      <c r="AB235" s="539"/>
      <c r="AC235" s="539"/>
      <c r="AD235" s="539"/>
      <c r="AE235" s="539"/>
      <c r="AF235" s="540"/>
    </row>
    <row r="236" spans="1:32" ht="32.25" customHeight="1">
      <c r="A236" s="522" t="s">
        <v>585</v>
      </c>
      <c r="B236" s="523"/>
      <c r="C236" s="523"/>
      <c r="D236" s="523"/>
      <c r="E236" s="523"/>
      <c r="F236" s="523"/>
      <c r="G236" s="523"/>
      <c r="H236" s="523"/>
      <c r="I236" s="523"/>
      <c r="J236" s="523"/>
      <c r="K236" s="523"/>
      <c r="L236" s="523"/>
      <c r="M236" s="523"/>
      <c r="N236" s="523"/>
      <c r="O236" s="523"/>
      <c r="P236" s="523"/>
      <c r="Q236" s="523"/>
      <c r="R236" s="523"/>
      <c r="S236" s="523"/>
      <c r="T236" s="523"/>
      <c r="U236" s="523"/>
      <c r="V236" s="523"/>
      <c r="W236" s="523"/>
      <c r="X236" s="523"/>
      <c r="Y236" s="523"/>
      <c r="Z236" s="523"/>
      <c r="AA236" s="523"/>
      <c r="AB236" s="523"/>
      <c r="AC236" s="523"/>
      <c r="AD236" s="523"/>
      <c r="AE236" s="523"/>
      <c r="AF236" s="524"/>
    </row>
    <row r="237" spans="1:32" ht="51" customHeight="1">
      <c r="A237" s="522" t="s">
        <v>586</v>
      </c>
      <c r="B237" s="523"/>
      <c r="C237" s="523"/>
      <c r="D237" s="523"/>
      <c r="E237" s="523"/>
      <c r="F237" s="523"/>
      <c r="G237" s="523"/>
      <c r="H237" s="523"/>
      <c r="I237" s="523"/>
      <c r="J237" s="523"/>
      <c r="K237" s="523"/>
      <c r="L237" s="523"/>
      <c r="M237" s="523"/>
      <c r="N237" s="523"/>
      <c r="O237" s="523"/>
      <c r="P237" s="523"/>
      <c r="Q237" s="523"/>
      <c r="R237" s="523"/>
      <c r="S237" s="523"/>
      <c r="T237" s="523"/>
      <c r="U237" s="523"/>
      <c r="V237" s="523"/>
      <c r="W237" s="523"/>
      <c r="X237" s="523"/>
      <c r="Y237" s="523"/>
      <c r="Z237" s="523"/>
      <c r="AA237" s="523"/>
      <c r="AB237" s="523"/>
      <c r="AC237" s="523"/>
      <c r="AD237" s="523"/>
      <c r="AE237" s="523"/>
      <c r="AF237" s="524"/>
    </row>
    <row r="238" spans="1:32" ht="33" customHeight="1">
      <c r="A238" s="525" t="s">
        <v>587</v>
      </c>
      <c r="B238" s="526"/>
      <c r="C238" s="526"/>
      <c r="D238" s="526"/>
      <c r="E238" s="526"/>
      <c r="F238" s="526"/>
      <c r="G238" s="526"/>
      <c r="H238" s="526"/>
      <c r="I238" s="526"/>
      <c r="J238" s="526"/>
      <c r="K238" s="526"/>
      <c r="L238" s="526"/>
      <c r="M238" s="526"/>
      <c r="N238" s="526"/>
      <c r="O238" s="526"/>
      <c r="P238" s="526"/>
      <c r="Q238" s="526"/>
      <c r="R238" s="526"/>
      <c r="S238" s="526"/>
      <c r="T238" s="526"/>
      <c r="U238" s="526"/>
      <c r="V238" s="526"/>
      <c r="W238" s="526"/>
      <c r="X238" s="526"/>
      <c r="Y238" s="526"/>
      <c r="Z238" s="526"/>
      <c r="AA238" s="526"/>
      <c r="AB238" s="526"/>
      <c r="AC238" s="526"/>
      <c r="AD238" s="526"/>
      <c r="AE238" s="526"/>
      <c r="AF238" s="527"/>
    </row>
    <row r="239" spans="1:32" ht="44.25" customHeight="1">
      <c r="A239" s="410" t="s">
        <v>588</v>
      </c>
      <c r="B239" s="411"/>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2"/>
    </row>
    <row r="240" spans="1:32" ht="15.75">
      <c r="A240" s="528" t="s">
        <v>276</v>
      </c>
      <c r="B240" s="529"/>
      <c r="C240" s="529"/>
      <c r="D240" s="529"/>
      <c r="E240" s="529"/>
      <c r="F240" s="529"/>
      <c r="G240" s="529"/>
      <c r="H240" s="529"/>
      <c r="I240" s="529"/>
      <c r="J240" s="529"/>
      <c r="K240" s="529"/>
      <c r="L240" s="529"/>
      <c r="M240" s="529"/>
      <c r="N240" s="530"/>
      <c r="O240" s="531" t="s">
        <v>275</v>
      </c>
      <c r="P240" s="529"/>
      <c r="Q240" s="529"/>
      <c r="R240" s="529"/>
      <c r="S240" s="529"/>
      <c r="T240" s="529"/>
      <c r="U240" s="529"/>
      <c r="V240" s="529"/>
      <c r="W240" s="529"/>
      <c r="X240" s="529"/>
      <c r="Y240" s="529"/>
      <c r="Z240" s="529"/>
      <c r="AA240" s="530"/>
      <c r="AB240" s="27"/>
      <c r="AC240" s="27"/>
      <c r="AD240" s="27"/>
      <c r="AE240" s="27"/>
      <c r="AF240" s="28"/>
    </row>
    <row r="241" spans="1:32">
      <c r="A241" s="410" t="s">
        <v>274</v>
      </c>
      <c r="B241" s="411"/>
      <c r="C241" s="411"/>
      <c r="D241" s="411"/>
      <c r="E241" s="411"/>
      <c r="F241" s="411"/>
      <c r="G241" s="411"/>
      <c r="H241" s="411"/>
      <c r="I241" s="411"/>
      <c r="J241" s="411"/>
      <c r="K241" s="411"/>
      <c r="L241" s="411"/>
      <c r="M241" s="411"/>
      <c r="N241" s="551"/>
      <c r="O241" s="553" t="s">
        <v>273</v>
      </c>
      <c r="P241" s="411"/>
      <c r="Q241" s="411"/>
      <c r="R241" s="411"/>
      <c r="S241" s="411"/>
      <c r="T241" s="411"/>
      <c r="U241" s="411"/>
      <c r="V241" s="411"/>
      <c r="W241" s="411"/>
      <c r="X241" s="411"/>
      <c r="Y241" s="411"/>
      <c r="Z241" s="411"/>
      <c r="AA241" s="551"/>
      <c r="AB241" s="27"/>
      <c r="AC241" s="27"/>
      <c r="AD241" s="27"/>
      <c r="AE241" s="27"/>
      <c r="AF241" s="28"/>
    </row>
    <row r="242" spans="1:32">
      <c r="A242" s="407"/>
      <c r="B242" s="408"/>
      <c r="C242" s="408"/>
      <c r="D242" s="408"/>
      <c r="E242" s="408"/>
      <c r="F242" s="408"/>
      <c r="G242" s="408"/>
      <c r="H242" s="408"/>
      <c r="I242" s="408"/>
      <c r="J242" s="408"/>
      <c r="K242" s="408"/>
      <c r="L242" s="408"/>
      <c r="M242" s="408"/>
      <c r="N242" s="552"/>
      <c r="O242" s="554"/>
      <c r="P242" s="408"/>
      <c r="Q242" s="408"/>
      <c r="R242" s="408"/>
      <c r="S242" s="408"/>
      <c r="T242" s="408"/>
      <c r="U242" s="408"/>
      <c r="V242" s="408"/>
      <c r="W242" s="408"/>
      <c r="X242" s="408"/>
      <c r="Y242" s="408"/>
      <c r="Z242" s="408"/>
      <c r="AA242" s="552"/>
      <c r="AB242" s="27"/>
      <c r="AC242" s="27"/>
      <c r="AD242" s="27"/>
      <c r="AE242" s="27"/>
      <c r="AF242" s="28"/>
    </row>
    <row r="243" spans="1:32">
      <c r="A243" s="538" t="s">
        <v>267</v>
      </c>
      <c r="B243" s="539"/>
      <c r="C243" s="539"/>
      <c r="D243" s="539"/>
      <c r="E243" s="539"/>
      <c r="F243" s="539"/>
      <c r="G243" s="539"/>
      <c r="H243" s="539"/>
      <c r="I243" s="539"/>
      <c r="J243" s="539"/>
      <c r="K243" s="539"/>
      <c r="L243" s="539"/>
      <c r="M243" s="539"/>
      <c r="N243" s="555"/>
      <c r="O243" s="556" t="s">
        <v>272</v>
      </c>
      <c r="P243" s="539"/>
      <c r="Q243" s="539"/>
      <c r="R243" s="539"/>
      <c r="S243" s="539"/>
      <c r="T243" s="539"/>
      <c r="U243" s="539"/>
      <c r="V243" s="539"/>
      <c r="W243" s="539"/>
      <c r="X243" s="539"/>
      <c r="Y243" s="539"/>
      <c r="Z243" s="539"/>
      <c r="AA243" s="555"/>
      <c r="AB243" s="27"/>
      <c r="AC243" s="27"/>
      <c r="AD243" s="27"/>
      <c r="AE243" s="27"/>
      <c r="AF243" s="28"/>
    </row>
    <row r="244" spans="1:32">
      <c r="A244" s="538" t="s">
        <v>267</v>
      </c>
      <c r="B244" s="539"/>
      <c r="C244" s="539"/>
      <c r="D244" s="539"/>
      <c r="E244" s="539"/>
      <c r="F244" s="539"/>
      <c r="G244" s="539"/>
      <c r="H244" s="539"/>
      <c r="I244" s="539"/>
      <c r="J244" s="539"/>
      <c r="K244" s="539"/>
      <c r="L244" s="539"/>
      <c r="M244" s="539"/>
      <c r="N244" s="555"/>
      <c r="O244" s="556" t="s">
        <v>271</v>
      </c>
      <c r="P244" s="539"/>
      <c r="Q244" s="539"/>
      <c r="R244" s="539"/>
      <c r="S244" s="539"/>
      <c r="T244" s="539"/>
      <c r="U244" s="539"/>
      <c r="V244" s="539"/>
      <c r="W244" s="539"/>
      <c r="X244" s="539"/>
      <c r="Y244" s="539"/>
      <c r="Z244" s="539"/>
      <c r="AA244" s="555"/>
      <c r="AB244" s="27"/>
      <c r="AC244" s="27"/>
      <c r="AD244" s="27"/>
      <c r="AE244" s="27"/>
      <c r="AF244" s="28"/>
    </row>
    <row r="245" spans="1:32">
      <c r="A245" s="541" t="s">
        <v>267</v>
      </c>
      <c r="B245" s="542"/>
      <c r="C245" s="542"/>
      <c r="D245" s="542"/>
      <c r="E245" s="542"/>
      <c r="F245" s="542"/>
      <c r="G245" s="542"/>
      <c r="H245" s="542"/>
      <c r="I245" s="542"/>
      <c r="J245" s="542"/>
      <c r="K245" s="542"/>
      <c r="L245" s="542"/>
      <c r="M245" s="542"/>
      <c r="N245" s="543"/>
      <c r="O245" s="548" t="s">
        <v>270</v>
      </c>
      <c r="P245" s="542"/>
      <c r="Q245" s="542"/>
      <c r="R245" s="542"/>
      <c r="S245" s="542"/>
      <c r="T245" s="542"/>
      <c r="U245" s="542"/>
      <c r="V245" s="542"/>
      <c r="W245" s="542"/>
      <c r="X245" s="542"/>
      <c r="Y245" s="542"/>
      <c r="Z245" s="542"/>
      <c r="AA245" s="543"/>
      <c r="AB245" s="27"/>
      <c r="AC245" s="27"/>
      <c r="AD245" s="27"/>
      <c r="AE245" s="27"/>
      <c r="AF245" s="28"/>
    </row>
    <row r="246" spans="1:32">
      <c r="A246" s="519"/>
      <c r="B246" s="520"/>
      <c r="C246" s="520"/>
      <c r="D246" s="520"/>
      <c r="E246" s="520"/>
      <c r="F246" s="520"/>
      <c r="G246" s="520"/>
      <c r="H246" s="520"/>
      <c r="I246" s="520"/>
      <c r="J246" s="520"/>
      <c r="K246" s="520"/>
      <c r="L246" s="520"/>
      <c r="M246" s="520"/>
      <c r="N246" s="544"/>
      <c r="O246" s="549" t="s">
        <v>269</v>
      </c>
      <c r="P246" s="520"/>
      <c r="Q246" s="520"/>
      <c r="R246" s="520"/>
      <c r="S246" s="520"/>
      <c r="T246" s="520"/>
      <c r="U246" s="520"/>
      <c r="V246" s="520"/>
      <c r="W246" s="520"/>
      <c r="X246" s="520"/>
      <c r="Y246" s="520"/>
      <c r="Z246" s="520"/>
      <c r="AA246" s="544"/>
      <c r="AB246" s="27"/>
      <c r="AC246" s="27"/>
      <c r="AD246" s="27"/>
      <c r="AE246" s="27"/>
      <c r="AF246" s="28"/>
    </row>
    <row r="247" spans="1:32">
      <c r="A247" s="545"/>
      <c r="B247" s="546"/>
      <c r="C247" s="546"/>
      <c r="D247" s="546"/>
      <c r="E247" s="546"/>
      <c r="F247" s="546"/>
      <c r="G247" s="546"/>
      <c r="H247" s="546"/>
      <c r="I247" s="546"/>
      <c r="J247" s="546"/>
      <c r="K247" s="546"/>
      <c r="L247" s="546"/>
      <c r="M247" s="546"/>
      <c r="N247" s="547"/>
      <c r="O247" s="550" t="s">
        <v>268</v>
      </c>
      <c r="P247" s="546"/>
      <c r="Q247" s="546"/>
      <c r="R247" s="546"/>
      <c r="S247" s="546"/>
      <c r="T247" s="546"/>
      <c r="U247" s="546"/>
      <c r="V247" s="546"/>
      <c r="W247" s="546"/>
      <c r="X247" s="546"/>
      <c r="Y247" s="546"/>
      <c r="Z247" s="546"/>
      <c r="AA247" s="547"/>
      <c r="AB247" s="27"/>
      <c r="AC247" s="27"/>
      <c r="AD247" s="27"/>
      <c r="AE247" s="27"/>
      <c r="AF247" s="28"/>
    </row>
    <row r="248" spans="1:32">
      <c r="A248" s="541" t="s">
        <v>267</v>
      </c>
      <c r="B248" s="542"/>
      <c r="C248" s="542"/>
      <c r="D248" s="542"/>
      <c r="E248" s="542"/>
      <c r="F248" s="542"/>
      <c r="G248" s="542"/>
      <c r="H248" s="542"/>
      <c r="I248" s="542"/>
      <c r="J248" s="542"/>
      <c r="K248" s="542"/>
      <c r="L248" s="542"/>
      <c r="M248" s="542"/>
      <c r="N248" s="543"/>
      <c r="O248" s="548" t="s">
        <v>266</v>
      </c>
      <c r="P248" s="542"/>
      <c r="Q248" s="542"/>
      <c r="R248" s="542"/>
      <c r="S248" s="542"/>
      <c r="T248" s="542"/>
      <c r="U248" s="542"/>
      <c r="V248" s="542"/>
      <c r="W248" s="542"/>
      <c r="X248" s="542"/>
      <c r="Y248" s="542"/>
      <c r="Z248" s="542"/>
      <c r="AA248" s="543"/>
      <c r="AB248" s="27"/>
      <c r="AC248" s="27"/>
      <c r="AD248" s="27"/>
      <c r="AE248" s="27"/>
      <c r="AF248" s="28"/>
    </row>
    <row r="249" spans="1:32">
      <c r="A249" s="545"/>
      <c r="B249" s="546"/>
      <c r="C249" s="546"/>
      <c r="D249" s="546"/>
      <c r="E249" s="546"/>
      <c r="F249" s="546"/>
      <c r="G249" s="546"/>
      <c r="H249" s="546"/>
      <c r="I249" s="546"/>
      <c r="J249" s="546"/>
      <c r="K249" s="546"/>
      <c r="L249" s="546"/>
      <c r="M249" s="546"/>
      <c r="N249" s="547"/>
      <c r="O249" s="550"/>
      <c r="P249" s="546"/>
      <c r="Q249" s="546"/>
      <c r="R249" s="546"/>
      <c r="S249" s="546"/>
      <c r="T249" s="546"/>
      <c r="U249" s="546"/>
      <c r="V249" s="546"/>
      <c r="W249" s="546"/>
      <c r="X249" s="546"/>
      <c r="Y249" s="546"/>
      <c r="Z249" s="546"/>
      <c r="AA249" s="547"/>
      <c r="AB249" s="27"/>
      <c r="AC249" s="27"/>
      <c r="AD249" s="27"/>
      <c r="AE249" s="27"/>
      <c r="AF249" s="28"/>
    </row>
    <row r="250" spans="1:32">
      <c r="A250" s="519" t="s">
        <v>265</v>
      </c>
      <c r="B250" s="520"/>
      <c r="C250" s="520"/>
      <c r="D250" s="520"/>
      <c r="E250" s="520"/>
      <c r="F250" s="520"/>
      <c r="G250" s="520"/>
      <c r="H250" s="520"/>
      <c r="I250" s="520"/>
      <c r="J250" s="520"/>
      <c r="K250" s="520"/>
      <c r="L250" s="520"/>
      <c r="M250" s="520"/>
      <c r="N250" s="520"/>
      <c r="O250" s="520"/>
      <c r="P250" s="520"/>
      <c r="Q250" s="520"/>
      <c r="R250" s="520"/>
      <c r="S250" s="520"/>
      <c r="T250" s="520"/>
      <c r="U250" s="520"/>
      <c r="V250" s="520"/>
      <c r="W250" s="520"/>
      <c r="X250" s="520"/>
      <c r="Y250" s="520"/>
      <c r="Z250" s="520"/>
      <c r="AA250" s="520"/>
      <c r="AB250" s="520"/>
      <c r="AC250" s="520"/>
      <c r="AD250" s="520"/>
      <c r="AE250" s="520"/>
      <c r="AF250" s="520"/>
    </row>
    <row r="251" spans="1:32" ht="51" customHeight="1">
      <c r="A251" s="563" t="s">
        <v>589</v>
      </c>
      <c r="B251" s="564"/>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5"/>
    </row>
    <row r="252" spans="1:32" ht="115.5" customHeight="1" thickBot="1">
      <c r="A252" s="413" t="s">
        <v>590</v>
      </c>
      <c r="B252" s="414"/>
      <c r="C252" s="414"/>
      <c r="D252" s="414"/>
      <c r="E252" s="414"/>
      <c r="F252" s="414"/>
      <c r="G252" s="414"/>
      <c r="H252" s="414"/>
      <c r="I252" s="414"/>
      <c r="J252" s="414"/>
      <c r="K252" s="414"/>
      <c r="L252" s="414"/>
      <c r="M252" s="414"/>
      <c r="N252" s="414"/>
      <c r="O252" s="414"/>
      <c r="P252" s="414"/>
      <c r="Q252" s="414"/>
      <c r="R252" s="414"/>
      <c r="S252" s="414"/>
      <c r="T252" s="414"/>
      <c r="U252" s="414"/>
      <c r="V252" s="414"/>
      <c r="W252" s="414"/>
      <c r="X252" s="414"/>
      <c r="Y252" s="414"/>
      <c r="Z252" s="414"/>
      <c r="AA252" s="414"/>
      <c r="AB252" s="414"/>
      <c r="AC252" s="414"/>
      <c r="AD252" s="414"/>
      <c r="AE252" s="414"/>
      <c r="AF252" s="415"/>
    </row>
    <row r="253" spans="1:32" ht="15.75">
      <c r="A253" s="566" t="s">
        <v>591</v>
      </c>
      <c r="B253" s="567"/>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8"/>
    </row>
    <row r="254" spans="1:32" ht="15.75">
      <c r="A254" s="569" t="s">
        <v>444</v>
      </c>
      <c r="B254" s="570"/>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1"/>
      <c r="AC254" s="572" t="s">
        <v>166</v>
      </c>
      <c r="AD254" s="573"/>
      <c r="AE254" s="573"/>
      <c r="AF254" s="574"/>
    </row>
    <row r="255" spans="1:32" ht="15.75">
      <c r="A255" s="557" t="s">
        <v>443</v>
      </c>
      <c r="B255" s="558"/>
      <c r="C255" s="558"/>
      <c r="D255" s="558"/>
      <c r="E255" s="558"/>
      <c r="F255" s="558"/>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9"/>
      <c r="AC255" s="560" t="s">
        <v>63</v>
      </c>
      <c r="AD255" s="561"/>
      <c r="AE255" s="561"/>
      <c r="AF255" s="562"/>
    </row>
    <row r="256" spans="1:32" ht="54" customHeight="1">
      <c r="A256" s="557" t="s">
        <v>442</v>
      </c>
      <c r="B256" s="558"/>
      <c r="C256" s="558"/>
      <c r="D256" s="558"/>
      <c r="E256" s="558"/>
      <c r="F256" s="558"/>
      <c r="G256" s="558"/>
      <c r="H256" s="558"/>
      <c r="I256" s="558"/>
      <c r="J256" s="558"/>
      <c r="K256" s="558"/>
      <c r="L256" s="558"/>
      <c r="M256" s="558"/>
      <c r="N256" s="558"/>
      <c r="O256" s="558"/>
      <c r="P256" s="558"/>
      <c r="Q256" s="558"/>
      <c r="R256" s="558"/>
      <c r="S256" s="558"/>
      <c r="T256" s="558"/>
      <c r="U256" s="558"/>
      <c r="V256" s="558"/>
      <c r="W256" s="558"/>
      <c r="X256" s="558"/>
      <c r="Y256" s="558"/>
      <c r="Z256" s="558"/>
      <c r="AA256" s="558"/>
      <c r="AB256" s="559"/>
      <c r="AC256" s="560" t="s">
        <v>62</v>
      </c>
      <c r="AD256" s="561"/>
      <c r="AE256" s="561"/>
      <c r="AF256" s="562"/>
    </row>
    <row r="257" spans="1:32" ht="34.5" customHeight="1">
      <c r="A257" s="557" t="s">
        <v>441</v>
      </c>
      <c r="B257" s="558"/>
      <c r="C257" s="558"/>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9"/>
      <c r="AC257" s="560" t="s">
        <v>61</v>
      </c>
      <c r="AD257" s="561"/>
      <c r="AE257" s="561"/>
      <c r="AF257" s="562"/>
    </row>
    <row r="258" spans="1:32" ht="15.75">
      <c r="A258" s="557" t="s">
        <v>440</v>
      </c>
      <c r="B258" s="558"/>
      <c r="C258" s="558"/>
      <c r="D258" s="558"/>
      <c r="E258" s="558"/>
      <c r="F258" s="558"/>
      <c r="G258" s="558"/>
      <c r="H258" s="558"/>
      <c r="I258" s="558"/>
      <c r="J258" s="558"/>
      <c r="K258" s="558"/>
      <c r="L258" s="558"/>
      <c r="M258" s="558"/>
      <c r="N258" s="558"/>
      <c r="O258" s="558"/>
      <c r="P258" s="558"/>
      <c r="Q258" s="558"/>
      <c r="R258" s="558"/>
      <c r="S258" s="558"/>
      <c r="T258" s="558"/>
      <c r="U258" s="558"/>
      <c r="V258" s="558"/>
      <c r="W258" s="558"/>
      <c r="X258" s="558"/>
      <c r="Y258" s="558"/>
      <c r="Z258" s="558"/>
      <c r="AA258" s="558"/>
      <c r="AB258" s="559"/>
      <c r="AC258" s="560" t="s">
        <v>166</v>
      </c>
      <c r="AD258" s="561"/>
      <c r="AE258" s="561"/>
      <c r="AF258" s="562"/>
    </row>
    <row r="259" spans="1:32" ht="15.75">
      <c r="A259" s="575" t="s">
        <v>165</v>
      </c>
      <c r="B259" s="561"/>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2"/>
    </row>
    <row r="260" spans="1:32" ht="15.75">
      <c r="A260" s="575" t="s">
        <v>164</v>
      </c>
      <c r="B260" s="561"/>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2"/>
    </row>
    <row r="261" spans="1:32" ht="15.75">
      <c r="A261" s="557" t="s">
        <v>163</v>
      </c>
      <c r="B261" s="558"/>
      <c r="C261" s="558"/>
      <c r="D261" s="558"/>
      <c r="E261" s="558"/>
      <c r="F261" s="558"/>
      <c r="G261" s="558"/>
      <c r="H261" s="558"/>
      <c r="I261" s="558"/>
      <c r="J261" s="558"/>
      <c r="K261" s="558"/>
      <c r="L261" s="558"/>
      <c r="M261" s="558"/>
      <c r="N261" s="558"/>
      <c r="O261" s="558"/>
      <c r="P261" s="558"/>
      <c r="Q261" s="558"/>
      <c r="R261" s="558"/>
      <c r="S261" s="558"/>
      <c r="T261" s="558"/>
      <c r="U261" s="558"/>
      <c r="V261" s="558"/>
      <c r="W261" s="558"/>
      <c r="X261" s="558"/>
      <c r="Y261" s="558"/>
      <c r="Z261" s="558"/>
      <c r="AA261" s="558"/>
      <c r="AB261" s="559"/>
      <c r="AC261" s="560" t="s">
        <v>162</v>
      </c>
      <c r="AD261" s="561"/>
      <c r="AE261" s="561"/>
      <c r="AF261" s="562"/>
    </row>
    <row r="262" spans="1:32" ht="15.75">
      <c r="A262" s="557" t="s">
        <v>161</v>
      </c>
      <c r="B262" s="558"/>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9"/>
      <c r="AC262" s="560" t="s">
        <v>160</v>
      </c>
      <c r="AD262" s="561"/>
      <c r="AE262" s="561"/>
      <c r="AF262" s="562"/>
    </row>
    <row r="263" spans="1:32" ht="15.75">
      <c r="A263" s="557" t="s">
        <v>159</v>
      </c>
      <c r="B263" s="558"/>
      <c r="C263" s="558"/>
      <c r="D263" s="558"/>
      <c r="E263" s="558"/>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9"/>
      <c r="AC263" s="560" t="s">
        <v>158</v>
      </c>
      <c r="AD263" s="561"/>
      <c r="AE263" s="561"/>
      <c r="AF263" s="562"/>
    </row>
    <row r="264" spans="1:32" ht="15.75">
      <c r="A264" s="557" t="s">
        <v>439</v>
      </c>
      <c r="B264" s="558"/>
      <c r="C264" s="558"/>
      <c r="D264" s="558"/>
      <c r="E264" s="558"/>
      <c r="F264" s="558"/>
      <c r="G264" s="558"/>
      <c r="H264" s="558"/>
      <c r="I264" s="558"/>
      <c r="J264" s="558"/>
      <c r="K264" s="558"/>
      <c r="L264" s="558"/>
      <c r="M264" s="558"/>
      <c r="N264" s="558"/>
      <c r="O264" s="558"/>
      <c r="P264" s="558"/>
      <c r="Q264" s="558"/>
      <c r="R264" s="558"/>
      <c r="S264" s="558"/>
      <c r="T264" s="558"/>
      <c r="U264" s="558"/>
      <c r="V264" s="558"/>
      <c r="W264" s="558"/>
      <c r="X264" s="558"/>
      <c r="Y264" s="558"/>
      <c r="Z264" s="558"/>
      <c r="AA264" s="558"/>
      <c r="AB264" s="559"/>
      <c r="AC264" s="560" t="s">
        <v>156</v>
      </c>
      <c r="AD264" s="561"/>
      <c r="AE264" s="561"/>
      <c r="AF264" s="562"/>
    </row>
    <row r="265" spans="1:32" ht="15.75">
      <c r="A265" s="557" t="s">
        <v>438</v>
      </c>
      <c r="B265" s="558"/>
      <c r="C265" s="558"/>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c r="AB265" s="559"/>
      <c r="AC265" s="560" t="s">
        <v>154</v>
      </c>
      <c r="AD265" s="561"/>
      <c r="AE265" s="561"/>
      <c r="AF265" s="562"/>
    </row>
    <row r="266" spans="1:32" ht="15.75">
      <c r="A266" s="557" t="s">
        <v>437</v>
      </c>
      <c r="B266" s="558"/>
      <c r="C266" s="558"/>
      <c r="D266" s="558"/>
      <c r="E266" s="558"/>
      <c r="F266" s="558"/>
      <c r="G266" s="558"/>
      <c r="H266" s="558"/>
      <c r="I266" s="558"/>
      <c r="J266" s="558"/>
      <c r="K266" s="558"/>
      <c r="L266" s="558"/>
      <c r="M266" s="558"/>
      <c r="N266" s="558"/>
      <c r="O266" s="558"/>
      <c r="P266" s="558"/>
      <c r="Q266" s="558"/>
      <c r="R266" s="558"/>
      <c r="S266" s="558"/>
      <c r="T266" s="558"/>
      <c r="U266" s="558"/>
      <c r="V266" s="558"/>
      <c r="W266" s="558"/>
      <c r="X266" s="558"/>
      <c r="Y266" s="558"/>
      <c r="Z266" s="558"/>
      <c r="AA266" s="558"/>
      <c r="AB266" s="559"/>
      <c r="AC266" s="560" t="s">
        <v>152</v>
      </c>
      <c r="AD266" s="561"/>
      <c r="AE266" s="561"/>
      <c r="AF266" s="562"/>
    </row>
    <row r="267" spans="1:32" ht="15.75">
      <c r="A267" s="557" t="s">
        <v>436</v>
      </c>
      <c r="B267" s="558"/>
      <c r="C267" s="558"/>
      <c r="D267" s="558"/>
      <c r="E267" s="558"/>
      <c r="F267" s="558"/>
      <c r="G267" s="558"/>
      <c r="H267" s="558"/>
      <c r="I267" s="558"/>
      <c r="J267" s="558"/>
      <c r="K267" s="558"/>
      <c r="L267" s="558"/>
      <c r="M267" s="558"/>
      <c r="N267" s="558"/>
      <c r="O267" s="558"/>
      <c r="P267" s="558"/>
      <c r="Q267" s="558"/>
      <c r="R267" s="558"/>
      <c r="S267" s="558"/>
      <c r="T267" s="558"/>
      <c r="U267" s="558"/>
      <c r="V267" s="558"/>
      <c r="W267" s="558"/>
      <c r="X267" s="558"/>
      <c r="Y267" s="558"/>
      <c r="Z267" s="558"/>
      <c r="AA267" s="558"/>
      <c r="AB267" s="559"/>
      <c r="AC267" s="560" t="s">
        <v>146</v>
      </c>
      <c r="AD267" s="561"/>
      <c r="AE267" s="561"/>
      <c r="AF267" s="562"/>
    </row>
    <row r="268" spans="1:32" ht="15.75">
      <c r="A268" s="538" t="s">
        <v>435</v>
      </c>
      <c r="B268" s="539"/>
      <c r="C268" s="539"/>
      <c r="D268" s="539"/>
      <c r="E268" s="539"/>
      <c r="F268" s="539"/>
      <c r="G268" s="539"/>
      <c r="H268" s="539"/>
      <c r="I268" s="539"/>
      <c r="J268" s="539"/>
      <c r="K268" s="539"/>
      <c r="L268" s="539"/>
      <c r="M268" s="539"/>
      <c r="N268" s="539"/>
      <c r="O268" s="539"/>
      <c r="P268" s="539"/>
      <c r="Q268" s="539"/>
      <c r="R268" s="539"/>
      <c r="S268" s="539"/>
      <c r="T268" s="539"/>
      <c r="U268" s="539"/>
      <c r="V268" s="539"/>
      <c r="W268" s="539"/>
      <c r="X268" s="539"/>
      <c r="Y268" s="539"/>
      <c r="Z268" s="539"/>
      <c r="AA268" s="539"/>
      <c r="AB268" s="555"/>
      <c r="AC268" s="560" t="s">
        <v>434</v>
      </c>
      <c r="AD268" s="561"/>
      <c r="AE268" s="561"/>
      <c r="AF268" s="562"/>
    </row>
    <row r="269" spans="1:32" ht="15.75">
      <c r="A269" s="538" t="s">
        <v>433</v>
      </c>
      <c r="B269" s="539"/>
      <c r="C269" s="539"/>
      <c r="D269" s="539"/>
      <c r="E269" s="539"/>
      <c r="F269" s="539"/>
      <c r="G269" s="539"/>
      <c r="H269" s="539"/>
      <c r="I269" s="539"/>
      <c r="J269" s="539"/>
      <c r="K269" s="539"/>
      <c r="L269" s="539"/>
      <c r="M269" s="539"/>
      <c r="N269" s="539"/>
      <c r="O269" s="539"/>
      <c r="P269" s="539"/>
      <c r="Q269" s="539"/>
      <c r="R269" s="539"/>
      <c r="S269" s="539"/>
      <c r="T269" s="539"/>
      <c r="U269" s="539"/>
      <c r="V269" s="539"/>
      <c r="W269" s="539"/>
      <c r="X269" s="539"/>
      <c r="Y269" s="539"/>
      <c r="Z269" s="539"/>
      <c r="AA269" s="539"/>
      <c r="AB269" s="555"/>
      <c r="AC269" s="560" t="s">
        <v>432</v>
      </c>
      <c r="AD269" s="561"/>
      <c r="AE269" s="561"/>
      <c r="AF269" s="562"/>
    </row>
    <row r="270" spans="1:32" ht="15.75">
      <c r="A270" s="575" t="s">
        <v>431</v>
      </c>
      <c r="B270" s="561"/>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2"/>
    </row>
    <row r="271" spans="1:32" ht="61.5" customHeight="1">
      <c r="A271" s="557" t="s">
        <v>430</v>
      </c>
      <c r="B271" s="558"/>
      <c r="C271" s="558"/>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9"/>
      <c r="AC271" s="560" t="s">
        <v>141</v>
      </c>
      <c r="AD271" s="561"/>
      <c r="AE271" s="561"/>
      <c r="AF271" s="562"/>
    </row>
    <row r="272" spans="1:32" ht="15.75">
      <c r="A272" s="538" t="s">
        <v>429</v>
      </c>
      <c r="B272" s="539"/>
      <c r="C272" s="539"/>
      <c r="D272" s="539"/>
      <c r="E272" s="539"/>
      <c r="F272" s="539"/>
      <c r="G272" s="539"/>
      <c r="H272" s="539"/>
      <c r="I272" s="539"/>
      <c r="J272" s="539"/>
      <c r="K272" s="539"/>
      <c r="L272" s="539"/>
      <c r="M272" s="539"/>
      <c r="N272" s="539"/>
      <c r="O272" s="539"/>
      <c r="P272" s="539"/>
      <c r="Q272" s="539"/>
      <c r="R272" s="539"/>
      <c r="S272" s="539"/>
      <c r="T272" s="539"/>
      <c r="U272" s="539"/>
      <c r="V272" s="539"/>
      <c r="W272" s="539"/>
      <c r="X272" s="539"/>
      <c r="Y272" s="539"/>
      <c r="Z272" s="539"/>
      <c r="AA272" s="539"/>
      <c r="AB272" s="555"/>
      <c r="AC272" s="560" t="s">
        <v>137</v>
      </c>
      <c r="AD272" s="561"/>
      <c r="AE272" s="561"/>
      <c r="AF272" s="562"/>
    </row>
    <row r="273" spans="1:32" ht="15.75">
      <c r="A273" s="557" t="s">
        <v>428</v>
      </c>
      <c r="B273" s="558"/>
      <c r="C273" s="558"/>
      <c r="D273" s="558"/>
      <c r="E273" s="558"/>
      <c r="F273" s="558"/>
      <c r="G273" s="558"/>
      <c r="H273" s="558"/>
      <c r="I273" s="558"/>
      <c r="J273" s="558"/>
      <c r="K273" s="558"/>
      <c r="L273" s="558"/>
      <c r="M273" s="558"/>
      <c r="N273" s="558"/>
      <c r="O273" s="558"/>
      <c r="P273" s="558"/>
      <c r="Q273" s="558"/>
      <c r="R273" s="558"/>
      <c r="S273" s="558"/>
      <c r="T273" s="558"/>
      <c r="U273" s="558"/>
      <c r="V273" s="558"/>
      <c r="W273" s="558"/>
      <c r="X273" s="558"/>
      <c r="Y273" s="558"/>
      <c r="Z273" s="558"/>
      <c r="AA273" s="558"/>
      <c r="AB273" s="559"/>
      <c r="AC273" s="560" t="s">
        <v>135</v>
      </c>
      <c r="AD273" s="561"/>
      <c r="AE273" s="561"/>
      <c r="AF273" s="562"/>
    </row>
    <row r="274" spans="1:32" ht="15.75">
      <c r="A274" s="557" t="s">
        <v>427</v>
      </c>
      <c r="B274" s="558"/>
      <c r="C274" s="558"/>
      <c r="D274" s="558"/>
      <c r="E274" s="558"/>
      <c r="F274" s="558"/>
      <c r="G274" s="558"/>
      <c r="H274" s="558"/>
      <c r="I274" s="558"/>
      <c r="J274" s="558"/>
      <c r="K274" s="558"/>
      <c r="L274" s="558"/>
      <c r="M274" s="558"/>
      <c r="N274" s="558"/>
      <c r="O274" s="558"/>
      <c r="P274" s="558"/>
      <c r="Q274" s="558"/>
      <c r="R274" s="558"/>
      <c r="S274" s="558"/>
      <c r="T274" s="558"/>
      <c r="U274" s="558"/>
      <c r="V274" s="558"/>
      <c r="W274" s="558"/>
      <c r="X274" s="558"/>
      <c r="Y274" s="558"/>
      <c r="Z274" s="558"/>
      <c r="AA274" s="558"/>
      <c r="AB274" s="559"/>
      <c r="AC274" s="560" t="s">
        <v>426</v>
      </c>
      <c r="AD274" s="561"/>
      <c r="AE274" s="561"/>
      <c r="AF274" s="562"/>
    </row>
    <row r="275" spans="1:32" ht="15.75">
      <c r="A275" s="557" t="s">
        <v>425</v>
      </c>
      <c r="B275" s="558"/>
      <c r="C275" s="558"/>
      <c r="D275" s="558"/>
      <c r="E275" s="558"/>
      <c r="F275" s="558"/>
      <c r="G275" s="558"/>
      <c r="H275" s="558"/>
      <c r="I275" s="558"/>
      <c r="J275" s="558"/>
      <c r="K275" s="558"/>
      <c r="L275" s="558"/>
      <c r="M275" s="558"/>
      <c r="N275" s="558"/>
      <c r="O275" s="558"/>
      <c r="P275" s="558"/>
      <c r="Q275" s="558"/>
      <c r="R275" s="558"/>
      <c r="S275" s="558"/>
      <c r="T275" s="558"/>
      <c r="U275" s="558"/>
      <c r="V275" s="558"/>
      <c r="W275" s="558"/>
      <c r="X275" s="558"/>
      <c r="Y275" s="558"/>
      <c r="Z275" s="558"/>
      <c r="AA275" s="558"/>
      <c r="AB275" s="559"/>
      <c r="AC275" s="560" t="s">
        <v>133</v>
      </c>
      <c r="AD275" s="561"/>
      <c r="AE275" s="561"/>
      <c r="AF275" s="562"/>
    </row>
    <row r="276" spans="1:32" ht="15.75">
      <c r="A276" s="557" t="s">
        <v>424</v>
      </c>
      <c r="B276" s="558"/>
      <c r="C276" s="558"/>
      <c r="D276" s="558"/>
      <c r="E276" s="558"/>
      <c r="F276" s="558"/>
      <c r="G276" s="558"/>
      <c r="H276" s="558"/>
      <c r="I276" s="558"/>
      <c r="J276" s="558"/>
      <c r="K276" s="558"/>
      <c r="L276" s="558"/>
      <c r="M276" s="558"/>
      <c r="N276" s="558"/>
      <c r="O276" s="558"/>
      <c r="P276" s="558"/>
      <c r="Q276" s="558"/>
      <c r="R276" s="558"/>
      <c r="S276" s="558"/>
      <c r="T276" s="558"/>
      <c r="U276" s="558"/>
      <c r="V276" s="558"/>
      <c r="W276" s="558"/>
      <c r="X276" s="558"/>
      <c r="Y276" s="558"/>
      <c r="Z276" s="558"/>
      <c r="AA276" s="558"/>
      <c r="AB276" s="559"/>
      <c r="AC276" s="560" t="s">
        <v>423</v>
      </c>
      <c r="AD276" s="561"/>
      <c r="AE276" s="561"/>
      <c r="AF276" s="562"/>
    </row>
    <row r="277" spans="1:32" ht="15.75">
      <c r="A277" s="557" t="s">
        <v>422</v>
      </c>
      <c r="B277" s="558"/>
      <c r="C277" s="558"/>
      <c r="D277" s="558"/>
      <c r="E277" s="558"/>
      <c r="F277" s="558"/>
      <c r="G277" s="558"/>
      <c r="H277" s="558"/>
      <c r="I277" s="558"/>
      <c r="J277" s="558"/>
      <c r="K277" s="558"/>
      <c r="L277" s="558"/>
      <c r="M277" s="558"/>
      <c r="N277" s="558"/>
      <c r="O277" s="558"/>
      <c r="P277" s="558"/>
      <c r="Q277" s="558"/>
      <c r="R277" s="558"/>
      <c r="S277" s="558"/>
      <c r="T277" s="558"/>
      <c r="U277" s="558"/>
      <c r="V277" s="558"/>
      <c r="W277" s="558"/>
      <c r="X277" s="558"/>
      <c r="Y277" s="558"/>
      <c r="Z277" s="558"/>
      <c r="AA277" s="558"/>
      <c r="AB277" s="559"/>
      <c r="AC277" s="560" t="s">
        <v>421</v>
      </c>
      <c r="AD277" s="561"/>
      <c r="AE277" s="561"/>
      <c r="AF277" s="562"/>
    </row>
    <row r="278" spans="1:32" ht="16.5" customHeight="1">
      <c r="A278" s="557" t="s">
        <v>420</v>
      </c>
      <c r="B278" s="558"/>
      <c r="C278" s="558"/>
      <c r="D278" s="558"/>
      <c r="E278" s="558"/>
      <c r="F278" s="558"/>
      <c r="G278" s="558"/>
      <c r="H278" s="558"/>
      <c r="I278" s="558"/>
      <c r="J278" s="558"/>
      <c r="K278" s="558"/>
      <c r="L278" s="558"/>
      <c r="M278" s="558"/>
      <c r="N278" s="558"/>
      <c r="O278" s="558"/>
      <c r="P278" s="558"/>
      <c r="Q278" s="558"/>
      <c r="R278" s="558"/>
      <c r="S278" s="558"/>
      <c r="T278" s="558"/>
      <c r="U278" s="558"/>
      <c r="V278" s="558"/>
      <c r="W278" s="558"/>
      <c r="X278" s="558"/>
      <c r="Y278" s="558"/>
      <c r="Z278" s="558"/>
      <c r="AA278" s="558"/>
      <c r="AB278" s="559"/>
      <c r="AC278" s="560" t="s">
        <v>419</v>
      </c>
      <c r="AD278" s="561"/>
      <c r="AE278" s="561"/>
      <c r="AF278" s="562"/>
    </row>
    <row r="279" spans="1:32" ht="15.75">
      <c r="A279" s="538" t="s">
        <v>130</v>
      </c>
      <c r="B279" s="539"/>
      <c r="C279" s="539"/>
      <c r="D279" s="539"/>
      <c r="E279" s="539"/>
      <c r="F279" s="539"/>
      <c r="G279" s="539"/>
      <c r="H279" s="539"/>
      <c r="I279" s="539"/>
      <c r="J279" s="539"/>
      <c r="K279" s="539"/>
      <c r="L279" s="539"/>
      <c r="M279" s="539"/>
      <c r="N279" s="539"/>
      <c r="O279" s="539"/>
      <c r="P279" s="539"/>
      <c r="Q279" s="539"/>
      <c r="R279" s="539"/>
      <c r="S279" s="539"/>
      <c r="T279" s="539"/>
      <c r="U279" s="539"/>
      <c r="V279" s="539"/>
      <c r="W279" s="539"/>
      <c r="X279" s="539"/>
      <c r="Y279" s="539"/>
      <c r="Z279" s="539"/>
      <c r="AA279" s="539"/>
      <c r="AB279" s="555"/>
      <c r="AC279" s="560" t="s">
        <v>129</v>
      </c>
      <c r="AD279" s="561"/>
      <c r="AE279" s="561"/>
      <c r="AF279" s="562"/>
    </row>
    <row r="280" spans="1:32" ht="15.75">
      <c r="A280" s="538" t="s">
        <v>418</v>
      </c>
      <c r="B280" s="539"/>
      <c r="C280" s="539"/>
      <c r="D280" s="539"/>
      <c r="E280" s="539"/>
      <c r="F280" s="539"/>
      <c r="G280" s="539"/>
      <c r="H280" s="539"/>
      <c r="I280" s="539"/>
      <c r="J280" s="539"/>
      <c r="K280" s="539"/>
      <c r="L280" s="539"/>
      <c r="M280" s="539"/>
      <c r="N280" s="539"/>
      <c r="O280" s="539"/>
      <c r="P280" s="539"/>
      <c r="Q280" s="539"/>
      <c r="R280" s="539"/>
      <c r="S280" s="539"/>
      <c r="T280" s="539"/>
      <c r="U280" s="539"/>
      <c r="V280" s="539"/>
      <c r="W280" s="539"/>
      <c r="X280" s="539"/>
      <c r="Y280" s="539"/>
      <c r="Z280" s="539"/>
      <c r="AA280" s="539"/>
      <c r="AB280" s="555"/>
      <c r="AC280" s="560" t="s">
        <v>127</v>
      </c>
      <c r="AD280" s="561"/>
      <c r="AE280" s="561"/>
      <c r="AF280" s="562"/>
    </row>
    <row r="281" spans="1:32" ht="15.75">
      <c r="A281" s="538" t="s">
        <v>417</v>
      </c>
      <c r="B281" s="539"/>
      <c r="C281" s="539"/>
      <c r="D281" s="539"/>
      <c r="E281" s="539"/>
      <c r="F281" s="539"/>
      <c r="G281" s="539"/>
      <c r="H281" s="539"/>
      <c r="I281" s="539"/>
      <c r="J281" s="539"/>
      <c r="K281" s="539"/>
      <c r="L281" s="539"/>
      <c r="M281" s="539"/>
      <c r="N281" s="539"/>
      <c r="O281" s="539"/>
      <c r="P281" s="539"/>
      <c r="Q281" s="539"/>
      <c r="R281" s="539"/>
      <c r="S281" s="539"/>
      <c r="T281" s="539"/>
      <c r="U281" s="539"/>
      <c r="V281" s="539"/>
      <c r="W281" s="539"/>
      <c r="X281" s="539"/>
      <c r="Y281" s="539"/>
      <c r="Z281" s="539"/>
      <c r="AA281" s="539"/>
      <c r="AB281" s="555"/>
      <c r="AC281" s="560" t="s">
        <v>416</v>
      </c>
      <c r="AD281" s="561"/>
      <c r="AE281" s="561"/>
      <c r="AF281" s="562"/>
    </row>
    <row r="282" spans="1:32" ht="15.75">
      <c r="A282" s="538" t="s">
        <v>415</v>
      </c>
      <c r="B282" s="539"/>
      <c r="C282" s="539"/>
      <c r="D282" s="539"/>
      <c r="E282" s="539"/>
      <c r="F282" s="539"/>
      <c r="G282" s="539"/>
      <c r="H282" s="539"/>
      <c r="I282" s="539"/>
      <c r="J282" s="539"/>
      <c r="K282" s="539"/>
      <c r="L282" s="539"/>
      <c r="M282" s="539"/>
      <c r="N282" s="539"/>
      <c r="O282" s="539"/>
      <c r="P282" s="539"/>
      <c r="Q282" s="539"/>
      <c r="R282" s="539"/>
      <c r="S282" s="539"/>
      <c r="T282" s="539"/>
      <c r="U282" s="539"/>
      <c r="V282" s="539"/>
      <c r="W282" s="539"/>
      <c r="X282" s="539"/>
      <c r="Y282" s="539"/>
      <c r="Z282" s="539"/>
      <c r="AA282" s="539"/>
      <c r="AB282" s="555"/>
      <c r="AC282" s="560" t="s">
        <v>125</v>
      </c>
      <c r="AD282" s="561"/>
      <c r="AE282" s="561"/>
      <c r="AF282" s="562"/>
    </row>
    <row r="283" spans="1:32" ht="15.75">
      <c r="A283" s="538" t="s">
        <v>124</v>
      </c>
      <c r="B283" s="539"/>
      <c r="C283" s="539"/>
      <c r="D283" s="539"/>
      <c r="E283" s="539"/>
      <c r="F283" s="539"/>
      <c r="G283" s="539"/>
      <c r="H283" s="539"/>
      <c r="I283" s="539"/>
      <c r="J283" s="539"/>
      <c r="K283" s="539"/>
      <c r="L283" s="539"/>
      <c r="M283" s="539"/>
      <c r="N283" s="539"/>
      <c r="O283" s="539"/>
      <c r="P283" s="539"/>
      <c r="Q283" s="539"/>
      <c r="R283" s="539"/>
      <c r="S283" s="539"/>
      <c r="T283" s="539"/>
      <c r="U283" s="539"/>
      <c r="V283" s="539"/>
      <c r="W283" s="539"/>
      <c r="X283" s="539"/>
      <c r="Y283" s="539"/>
      <c r="Z283" s="539"/>
      <c r="AA283" s="539"/>
      <c r="AB283" s="555"/>
      <c r="AC283" s="560" t="s">
        <v>123</v>
      </c>
      <c r="AD283" s="561"/>
      <c r="AE283" s="561"/>
      <c r="AF283" s="562"/>
    </row>
    <row r="284" spans="1:32" ht="15.75">
      <c r="A284" s="538" t="s">
        <v>414</v>
      </c>
      <c r="B284" s="539"/>
      <c r="C284" s="539"/>
      <c r="D284" s="539"/>
      <c r="E284" s="539"/>
      <c r="F284" s="539"/>
      <c r="G284" s="539"/>
      <c r="H284" s="539"/>
      <c r="I284" s="539"/>
      <c r="J284" s="539"/>
      <c r="K284" s="539"/>
      <c r="L284" s="539"/>
      <c r="M284" s="539"/>
      <c r="N284" s="539"/>
      <c r="O284" s="539"/>
      <c r="P284" s="539"/>
      <c r="Q284" s="539"/>
      <c r="R284" s="539"/>
      <c r="S284" s="539"/>
      <c r="T284" s="539"/>
      <c r="U284" s="539"/>
      <c r="V284" s="539"/>
      <c r="W284" s="539"/>
      <c r="X284" s="539"/>
      <c r="Y284" s="539"/>
      <c r="Z284" s="539"/>
      <c r="AA284" s="539"/>
      <c r="AB284" s="555"/>
      <c r="AC284" s="560" t="s">
        <v>121</v>
      </c>
      <c r="AD284" s="561"/>
      <c r="AE284" s="561"/>
      <c r="AF284" s="562"/>
    </row>
    <row r="285" spans="1:32" ht="15.75">
      <c r="A285" s="538" t="s">
        <v>120</v>
      </c>
      <c r="B285" s="539"/>
      <c r="C285" s="539"/>
      <c r="D285" s="539"/>
      <c r="E285" s="539"/>
      <c r="F285" s="539"/>
      <c r="G285" s="539"/>
      <c r="H285" s="539"/>
      <c r="I285" s="539"/>
      <c r="J285" s="539"/>
      <c r="K285" s="539"/>
      <c r="L285" s="539"/>
      <c r="M285" s="539"/>
      <c r="N285" s="539"/>
      <c r="O285" s="539"/>
      <c r="P285" s="539"/>
      <c r="Q285" s="539"/>
      <c r="R285" s="539"/>
      <c r="S285" s="539"/>
      <c r="T285" s="539"/>
      <c r="U285" s="539"/>
      <c r="V285" s="539"/>
      <c r="W285" s="539"/>
      <c r="X285" s="539"/>
      <c r="Y285" s="539"/>
      <c r="Z285" s="539"/>
      <c r="AA285" s="539"/>
      <c r="AB285" s="555"/>
      <c r="AC285" s="560" t="s">
        <v>119</v>
      </c>
      <c r="AD285" s="561"/>
      <c r="AE285" s="561"/>
      <c r="AF285" s="562"/>
    </row>
    <row r="286" spans="1:32" ht="16.5" thickBot="1">
      <c r="A286" s="538" t="s">
        <v>413</v>
      </c>
      <c r="B286" s="539"/>
      <c r="C286" s="539"/>
      <c r="D286" s="539"/>
      <c r="E286" s="539"/>
      <c r="F286" s="539"/>
      <c r="G286" s="539"/>
      <c r="H286" s="539"/>
      <c r="I286" s="539"/>
      <c r="J286" s="539"/>
      <c r="K286" s="539"/>
      <c r="L286" s="539"/>
      <c r="M286" s="539"/>
      <c r="N286" s="539"/>
      <c r="O286" s="539"/>
      <c r="P286" s="539"/>
      <c r="Q286" s="539"/>
      <c r="R286" s="539"/>
      <c r="S286" s="539"/>
      <c r="T286" s="539"/>
      <c r="U286" s="539"/>
      <c r="V286" s="539"/>
      <c r="W286" s="539"/>
      <c r="X286" s="539"/>
      <c r="Y286" s="539"/>
      <c r="Z286" s="539"/>
      <c r="AA286" s="539"/>
      <c r="AB286" s="555"/>
      <c r="AC286" s="560" t="s">
        <v>117</v>
      </c>
      <c r="AD286" s="561"/>
      <c r="AE286" s="561"/>
      <c r="AF286" s="562"/>
    </row>
    <row r="287" spans="1:32" ht="15.75">
      <c r="A287" s="576" t="s">
        <v>412</v>
      </c>
      <c r="B287" s="577"/>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8"/>
      <c r="AC287" s="579" t="s">
        <v>411</v>
      </c>
      <c r="AD287" s="580"/>
      <c r="AE287" s="580"/>
      <c r="AF287" s="581"/>
    </row>
    <row r="288" spans="1:32" ht="15.75">
      <c r="A288" s="557" t="s">
        <v>410</v>
      </c>
      <c r="B288" s="558"/>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9"/>
      <c r="AC288" s="560" t="s">
        <v>409</v>
      </c>
      <c r="AD288" s="561"/>
      <c r="AE288" s="561"/>
      <c r="AF288" s="562"/>
    </row>
    <row r="289" spans="1:32" ht="15.75">
      <c r="A289" s="557" t="s">
        <v>408</v>
      </c>
      <c r="B289" s="558"/>
      <c r="C289" s="558"/>
      <c r="D289" s="558"/>
      <c r="E289" s="558"/>
      <c r="F289" s="558"/>
      <c r="G289" s="558"/>
      <c r="H289" s="558"/>
      <c r="I289" s="558"/>
      <c r="J289" s="558"/>
      <c r="K289" s="558"/>
      <c r="L289" s="558"/>
      <c r="M289" s="558"/>
      <c r="N289" s="558"/>
      <c r="O289" s="558"/>
      <c r="P289" s="558"/>
      <c r="Q289" s="558"/>
      <c r="R289" s="558"/>
      <c r="S289" s="558"/>
      <c r="T289" s="558"/>
      <c r="U289" s="558"/>
      <c r="V289" s="558"/>
      <c r="W289" s="558"/>
      <c r="X289" s="558"/>
      <c r="Y289" s="558"/>
      <c r="Z289" s="558"/>
      <c r="AA289" s="558"/>
      <c r="AB289" s="559"/>
      <c r="AC289" s="560" t="s">
        <v>407</v>
      </c>
      <c r="AD289" s="561"/>
      <c r="AE289" s="561"/>
      <c r="AF289" s="562"/>
    </row>
    <row r="290" spans="1:32" ht="15.75">
      <c r="A290" s="575" t="s">
        <v>406</v>
      </c>
      <c r="B290" s="561"/>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2"/>
    </row>
    <row r="291" spans="1:32" ht="15.75">
      <c r="A291" s="557" t="s">
        <v>37</v>
      </c>
      <c r="B291" s="558"/>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9"/>
      <c r="AC291" s="560" t="s">
        <v>115</v>
      </c>
      <c r="AD291" s="561"/>
      <c r="AE291" s="561"/>
      <c r="AF291" s="561"/>
    </row>
    <row r="292" spans="1:32" ht="15.75">
      <c r="A292" s="557" t="s">
        <v>112</v>
      </c>
      <c r="B292" s="558"/>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9"/>
      <c r="AC292" s="560" t="s">
        <v>111</v>
      </c>
      <c r="AD292" s="561"/>
      <c r="AE292" s="561"/>
      <c r="AF292" s="562"/>
    </row>
    <row r="293" spans="1:32" ht="15.75">
      <c r="A293" s="557" t="s">
        <v>110</v>
      </c>
      <c r="B293" s="558"/>
      <c r="C293" s="558"/>
      <c r="D293" s="558"/>
      <c r="E293" s="558"/>
      <c r="F293" s="558"/>
      <c r="G293" s="558"/>
      <c r="H293" s="558"/>
      <c r="I293" s="558"/>
      <c r="J293" s="558"/>
      <c r="K293" s="558"/>
      <c r="L293" s="558"/>
      <c r="M293" s="558"/>
      <c r="N293" s="558"/>
      <c r="O293" s="558"/>
      <c r="P293" s="558"/>
      <c r="Q293" s="558"/>
      <c r="R293" s="558"/>
      <c r="S293" s="558"/>
      <c r="T293" s="558"/>
      <c r="U293" s="558"/>
      <c r="V293" s="558"/>
      <c r="W293" s="558"/>
      <c r="X293" s="558"/>
      <c r="Y293" s="558"/>
      <c r="Z293" s="558"/>
      <c r="AA293" s="558"/>
      <c r="AB293" s="559"/>
      <c r="AC293" s="560" t="s">
        <v>109</v>
      </c>
      <c r="AD293" s="561"/>
      <c r="AE293" s="561"/>
      <c r="AF293" s="562"/>
    </row>
    <row r="294" spans="1:32" ht="15.75">
      <c r="A294" s="557" t="s">
        <v>405</v>
      </c>
      <c r="B294" s="558"/>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9"/>
      <c r="AC294" s="560" t="s">
        <v>404</v>
      </c>
      <c r="AD294" s="561"/>
      <c r="AE294" s="561"/>
      <c r="AF294" s="562"/>
    </row>
    <row r="295" spans="1:32" ht="22.5" customHeight="1">
      <c r="A295" s="575" t="s">
        <v>108</v>
      </c>
      <c r="B295" s="561"/>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2"/>
    </row>
    <row r="296" spans="1:32" ht="15.75">
      <c r="A296" s="557" t="s">
        <v>107</v>
      </c>
      <c r="B296" s="558"/>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9"/>
      <c r="AC296" s="560" t="s">
        <v>106</v>
      </c>
      <c r="AD296" s="561"/>
      <c r="AE296" s="561"/>
      <c r="AF296" s="562"/>
    </row>
    <row r="297" spans="1:32" ht="15.75">
      <c r="A297" s="557" t="s">
        <v>403</v>
      </c>
      <c r="B297" s="558"/>
      <c r="C297" s="558"/>
      <c r="D297" s="558"/>
      <c r="E297" s="558"/>
      <c r="F297" s="558"/>
      <c r="G297" s="558"/>
      <c r="H297" s="558"/>
      <c r="I297" s="558"/>
      <c r="J297" s="558"/>
      <c r="K297" s="558"/>
      <c r="L297" s="558"/>
      <c r="M297" s="558"/>
      <c r="N297" s="558"/>
      <c r="O297" s="558"/>
      <c r="P297" s="558"/>
      <c r="Q297" s="558"/>
      <c r="R297" s="558"/>
      <c r="S297" s="558"/>
      <c r="T297" s="558"/>
      <c r="U297" s="558"/>
      <c r="V297" s="558"/>
      <c r="W297" s="558"/>
      <c r="X297" s="558"/>
      <c r="Y297" s="558"/>
      <c r="Z297" s="558"/>
      <c r="AA297" s="558"/>
      <c r="AB297" s="559"/>
      <c r="AC297" s="560" t="s">
        <v>402</v>
      </c>
      <c r="AD297" s="561"/>
      <c r="AE297" s="561"/>
      <c r="AF297" s="562"/>
    </row>
    <row r="298" spans="1:32" ht="15.75">
      <c r="A298" s="557" t="s">
        <v>401</v>
      </c>
      <c r="B298" s="558"/>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9"/>
      <c r="AC298" s="560" t="s">
        <v>104</v>
      </c>
      <c r="AD298" s="561"/>
      <c r="AE298" s="561"/>
      <c r="AF298" s="562"/>
    </row>
    <row r="299" spans="1:32" ht="15.75">
      <c r="A299" s="557" t="s">
        <v>103</v>
      </c>
      <c r="B299" s="558"/>
      <c r="C299" s="558"/>
      <c r="D299" s="558"/>
      <c r="E299" s="558"/>
      <c r="F299" s="558"/>
      <c r="G299" s="558"/>
      <c r="H299" s="558"/>
      <c r="I299" s="558"/>
      <c r="J299" s="558"/>
      <c r="K299" s="558"/>
      <c r="L299" s="558"/>
      <c r="M299" s="558"/>
      <c r="N299" s="558"/>
      <c r="O299" s="558"/>
      <c r="P299" s="558"/>
      <c r="Q299" s="558"/>
      <c r="R299" s="558"/>
      <c r="S299" s="558"/>
      <c r="T299" s="558"/>
      <c r="U299" s="558"/>
      <c r="V299" s="558"/>
      <c r="W299" s="558"/>
      <c r="X299" s="558"/>
      <c r="Y299" s="558"/>
      <c r="Z299" s="558"/>
      <c r="AA299" s="558"/>
      <c r="AB299" s="559"/>
      <c r="AC299" s="560" t="s">
        <v>102</v>
      </c>
      <c r="AD299" s="561"/>
      <c r="AE299" s="561"/>
      <c r="AF299" s="562"/>
    </row>
    <row r="300" spans="1:32" ht="15.75">
      <c r="A300" s="575" t="s">
        <v>101</v>
      </c>
      <c r="B300" s="561"/>
      <c r="C300" s="561"/>
      <c r="D300" s="561"/>
      <c r="E300" s="561"/>
      <c r="F300" s="561"/>
      <c r="G300" s="561"/>
      <c r="H300" s="561"/>
      <c r="I300" s="561"/>
      <c r="J300" s="561"/>
      <c r="K300" s="561"/>
      <c r="L300" s="561"/>
      <c r="M300" s="561"/>
      <c r="N300" s="561"/>
      <c r="O300" s="561"/>
      <c r="P300" s="561"/>
      <c r="Q300" s="561"/>
      <c r="R300" s="561"/>
      <c r="S300" s="561"/>
      <c r="T300" s="561"/>
      <c r="U300" s="561"/>
      <c r="V300" s="561"/>
      <c r="W300" s="561"/>
      <c r="X300" s="561"/>
      <c r="Y300" s="561"/>
      <c r="Z300" s="561"/>
      <c r="AA300" s="561"/>
      <c r="AB300" s="582"/>
      <c r="AC300" s="560" t="s">
        <v>400</v>
      </c>
      <c r="AD300" s="561"/>
      <c r="AE300" s="561"/>
      <c r="AF300" s="562"/>
    </row>
    <row r="301" spans="1:32" ht="15.75">
      <c r="A301" s="575" t="s">
        <v>96</v>
      </c>
      <c r="B301" s="561"/>
      <c r="C301" s="561"/>
      <c r="D301" s="561"/>
      <c r="E301" s="561"/>
      <c r="F301" s="561"/>
      <c r="G301" s="561"/>
      <c r="H301" s="561"/>
      <c r="I301" s="561"/>
      <c r="J301" s="561"/>
      <c r="K301" s="561"/>
      <c r="L301" s="561"/>
      <c r="M301" s="561"/>
      <c r="N301" s="561"/>
      <c r="O301" s="561"/>
      <c r="P301" s="561"/>
      <c r="Q301" s="561"/>
      <c r="R301" s="561"/>
      <c r="S301" s="561"/>
      <c r="T301" s="561"/>
      <c r="U301" s="561"/>
      <c r="V301" s="561"/>
      <c r="W301" s="561"/>
      <c r="X301" s="561"/>
      <c r="Y301" s="561"/>
      <c r="Z301" s="561"/>
      <c r="AA301" s="561"/>
      <c r="AB301" s="582"/>
      <c r="AC301" s="560" t="s">
        <v>95</v>
      </c>
      <c r="AD301" s="561"/>
      <c r="AE301" s="561"/>
      <c r="AF301" s="562"/>
    </row>
    <row r="302" spans="1:32" ht="15.75">
      <c r="A302" s="575" t="s">
        <v>94</v>
      </c>
      <c r="B302" s="561"/>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82"/>
      <c r="AC302" s="560" t="s">
        <v>93</v>
      </c>
      <c r="AD302" s="561"/>
      <c r="AE302" s="561"/>
      <c r="AF302" s="562"/>
    </row>
    <row r="303" spans="1:32" ht="15.75">
      <c r="A303" s="575" t="s">
        <v>399</v>
      </c>
      <c r="B303" s="561"/>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82"/>
      <c r="AC303" s="560" t="s">
        <v>398</v>
      </c>
      <c r="AD303" s="561"/>
      <c r="AE303" s="561"/>
      <c r="AF303" s="562"/>
    </row>
    <row r="304" spans="1:32" ht="15.75">
      <c r="A304" s="575" t="s">
        <v>92</v>
      </c>
      <c r="B304" s="561"/>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82"/>
      <c r="AC304" s="560" t="s">
        <v>91</v>
      </c>
      <c r="AD304" s="561"/>
      <c r="AE304" s="561"/>
      <c r="AF304" s="562"/>
    </row>
    <row r="305" spans="1:32" ht="21.75" customHeight="1">
      <c r="A305" s="575" t="s">
        <v>90</v>
      </c>
      <c r="B305" s="561"/>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82"/>
      <c r="AC305" s="560" t="s">
        <v>89</v>
      </c>
      <c r="AD305" s="561"/>
      <c r="AE305" s="561"/>
      <c r="AF305" s="562"/>
    </row>
    <row r="306" spans="1:32" ht="15.75">
      <c r="A306" s="575" t="s">
        <v>88</v>
      </c>
      <c r="B306" s="561"/>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82"/>
      <c r="AC306" s="560" t="s">
        <v>87</v>
      </c>
      <c r="AD306" s="561"/>
      <c r="AE306" s="561"/>
      <c r="AF306" s="562"/>
    </row>
    <row r="307" spans="1:32" ht="15.75">
      <c r="A307" s="575" t="s">
        <v>86</v>
      </c>
      <c r="B307" s="561"/>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82"/>
      <c r="AC307" s="560" t="s">
        <v>85</v>
      </c>
      <c r="AD307" s="561"/>
      <c r="AE307" s="561"/>
      <c r="AF307" s="562"/>
    </row>
    <row r="308" spans="1:32" ht="15.75">
      <c r="A308" s="575" t="s">
        <v>84</v>
      </c>
      <c r="B308" s="561"/>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82"/>
      <c r="AC308" s="560" t="s">
        <v>83</v>
      </c>
      <c r="AD308" s="561"/>
      <c r="AE308" s="561"/>
      <c r="AF308" s="562"/>
    </row>
    <row r="309" spans="1:32" ht="15.75">
      <c r="A309" s="575" t="s">
        <v>82</v>
      </c>
      <c r="B309" s="561"/>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82"/>
      <c r="AC309" s="560" t="s">
        <v>81</v>
      </c>
      <c r="AD309" s="561"/>
      <c r="AE309" s="561"/>
      <c r="AF309" s="562"/>
    </row>
    <row r="310" spans="1:32" ht="15.75">
      <c r="A310" s="575" t="s">
        <v>397</v>
      </c>
      <c r="B310" s="561"/>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2"/>
    </row>
    <row r="311" spans="1:32" ht="15.75">
      <c r="A311" s="557" t="s">
        <v>396</v>
      </c>
      <c r="B311" s="558"/>
      <c r="C311" s="558"/>
      <c r="D311" s="558"/>
      <c r="E311" s="558"/>
      <c r="F311" s="558"/>
      <c r="G311" s="558"/>
      <c r="H311" s="558"/>
      <c r="I311" s="558"/>
      <c r="J311" s="558"/>
      <c r="K311" s="558"/>
      <c r="L311" s="558"/>
      <c r="M311" s="558"/>
      <c r="N311" s="558"/>
      <c r="O311" s="558"/>
      <c r="P311" s="558"/>
      <c r="Q311" s="558"/>
      <c r="R311" s="558"/>
      <c r="S311" s="558"/>
      <c r="T311" s="558"/>
      <c r="U311" s="558"/>
      <c r="V311" s="558"/>
      <c r="W311" s="558"/>
      <c r="X311" s="558"/>
      <c r="Y311" s="558"/>
      <c r="Z311" s="558"/>
      <c r="AA311" s="558"/>
      <c r="AB311" s="559"/>
      <c r="AC311" s="560" t="s">
        <v>395</v>
      </c>
      <c r="AD311" s="561"/>
      <c r="AE311" s="561"/>
      <c r="AF311" s="562"/>
    </row>
    <row r="312" spans="1:32" ht="15.75">
      <c r="A312" s="557" t="s">
        <v>394</v>
      </c>
      <c r="B312" s="558"/>
      <c r="C312" s="558"/>
      <c r="D312" s="558"/>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9"/>
      <c r="AC312" s="560" t="s">
        <v>393</v>
      </c>
      <c r="AD312" s="561"/>
      <c r="AE312" s="561"/>
      <c r="AF312" s="562"/>
    </row>
    <row r="313" spans="1:32" ht="15.75">
      <c r="A313" s="575" t="s">
        <v>592</v>
      </c>
      <c r="B313" s="561"/>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82"/>
      <c r="AC313" s="560" t="s">
        <v>392</v>
      </c>
      <c r="AD313" s="561"/>
      <c r="AE313" s="561"/>
      <c r="AF313" s="562"/>
    </row>
    <row r="314" spans="1:32" ht="15.75">
      <c r="A314" s="557" t="s">
        <v>391</v>
      </c>
      <c r="B314" s="558"/>
      <c r="C314" s="558"/>
      <c r="D314" s="558"/>
      <c r="E314" s="558"/>
      <c r="F314" s="558"/>
      <c r="G314" s="558"/>
      <c r="H314" s="558"/>
      <c r="I314" s="558"/>
      <c r="J314" s="558"/>
      <c r="K314" s="558"/>
      <c r="L314" s="558"/>
      <c r="M314" s="558"/>
      <c r="N314" s="558"/>
      <c r="O314" s="558"/>
      <c r="P314" s="558"/>
      <c r="Q314" s="558"/>
      <c r="R314" s="558"/>
      <c r="S314" s="558"/>
      <c r="T314" s="558"/>
      <c r="U314" s="558"/>
      <c r="V314" s="558"/>
      <c r="W314" s="558"/>
      <c r="X314" s="558"/>
      <c r="Y314" s="558"/>
      <c r="Z314" s="558"/>
      <c r="AA314" s="558"/>
      <c r="AB314" s="559"/>
      <c r="AC314" s="560" t="s">
        <v>390</v>
      </c>
      <c r="AD314" s="561"/>
      <c r="AE314" s="561"/>
      <c r="AF314" s="562"/>
    </row>
    <row r="315" spans="1:32" ht="15.75">
      <c r="A315" s="575" t="s">
        <v>80</v>
      </c>
      <c r="B315" s="561"/>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82"/>
      <c r="AC315" s="560" t="s">
        <v>79</v>
      </c>
      <c r="AD315" s="561"/>
      <c r="AE315" s="561"/>
      <c r="AF315" s="562"/>
    </row>
    <row r="316" spans="1:32" ht="15.75">
      <c r="A316" s="575" t="s">
        <v>389</v>
      </c>
      <c r="B316" s="561"/>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82"/>
      <c r="AC316" s="560" t="s">
        <v>388</v>
      </c>
      <c r="AD316" s="561"/>
      <c r="AE316" s="561"/>
      <c r="AF316" s="562"/>
    </row>
    <row r="317" spans="1:32" ht="15.75">
      <c r="A317" s="575" t="s">
        <v>387</v>
      </c>
      <c r="B317" s="561"/>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82"/>
      <c r="AC317" s="560" t="s">
        <v>386</v>
      </c>
      <c r="AD317" s="561"/>
      <c r="AE317" s="561"/>
      <c r="AF317" s="562"/>
    </row>
    <row r="318" spans="1:32" ht="15.75">
      <c r="A318" s="575" t="s">
        <v>76</v>
      </c>
      <c r="B318" s="561"/>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2"/>
    </row>
    <row r="319" spans="1:32" ht="15.75">
      <c r="A319" s="557" t="s">
        <v>37</v>
      </c>
      <c r="B319" s="558"/>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c r="Z319" s="558"/>
      <c r="AA319" s="558"/>
      <c r="AB319" s="559"/>
      <c r="AC319" s="560" t="s">
        <v>75</v>
      </c>
      <c r="AD319" s="561"/>
      <c r="AE319" s="561"/>
      <c r="AF319" s="562"/>
    </row>
    <row r="320" spans="1:32" ht="15.75">
      <c r="A320" s="557" t="s">
        <v>70</v>
      </c>
      <c r="B320" s="558"/>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9"/>
      <c r="AC320" s="560" t="s">
        <v>69</v>
      </c>
      <c r="AD320" s="561"/>
      <c r="AE320" s="561"/>
      <c r="AF320" s="562"/>
    </row>
    <row r="321" spans="1:32" ht="15.75">
      <c r="A321" s="557" t="s">
        <v>385</v>
      </c>
      <c r="B321" s="558"/>
      <c r="C321" s="558"/>
      <c r="D321" s="558"/>
      <c r="E321" s="558"/>
      <c r="F321" s="558"/>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9"/>
      <c r="AC321" s="560" t="s">
        <v>384</v>
      </c>
      <c r="AD321" s="561"/>
      <c r="AE321" s="561"/>
      <c r="AF321" s="562"/>
    </row>
    <row r="322" spans="1:32" ht="15.75">
      <c r="A322" s="575" t="s">
        <v>66</v>
      </c>
      <c r="B322" s="561"/>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2"/>
    </row>
    <row r="323" spans="1:32" ht="16.5" thickBot="1">
      <c r="A323" s="557" t="s">
        <v>383</v>
      </c>
      <c r="B323" s="558"/>
      <c r="C323" s="558"/>
      <c r="D323" s="558"/>
      <c r="E323" s="558"/>
      <c r="F323" s="558"/>
      <c r="G323" s="558"/>
      <c r="H323" s="558"/>
      <c r="I323" s="558"/>
      <c r="J323" s="558"/>
      <c r="K323" s="558"/>
      <c r="L323" s="558"/>
      <c r="M323" s="558"/>
      <c r="N323" s="558"/>
      <c r="O323" s="558"/>
      <c r="P323" s="558"/>
      <c r="Q323" s="558"/>
      <c r="R323" s="558"/>
      <c r="S323" s="558"/>
      <c r="T323" s="558"/>
      <c r="U323" s="558"/>
      <c r="V323" s="558"/>
      <c r="W323" s="558"/>
      <c r="X323" s="558"/>
      <c r="Y323" s="558"/>
      <c r="Z323" s="558"/>
      <c r="AA323" s="558"/>
      <c r="AB323" s="559"/>
      <c r="AC323" s="560" t="s">
        <v>64</v>
      </c>
      <c r="AD323" s="561"/>
      <c r="AE323" s="561"/>
      <c r="AF323" s="562"/>
    </row>
    <row r="324" spans="1:32" ht="15.75">
      <c r="A324" s="583" t="s">
        <v>60</v>
      </c>
      <c r="B324" s="580"/>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1"/>
    </row>
    <row r="325" spans="1:32" ht="15.75">
      <c r="A325" s="575" t="s">
        <v>48</v>
      </c>
      <c r="B325" s="561"/>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2"/>
    </row>
    <row r="326" spans="1:32" ht="15.75">
      <c r="A326" s="557" t="s">
        <v>47</v>
      </c>
      <c r="B326" s="558"/>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9"/>
      <c r="AC326" s="560" t="s">
        <v>46</v>
      </c>
      <c r="AD326" s="561"/>
      <c r="AE326" s="561"/>
      <c r="AF326" s="562"/>
    </row>
    <row r="327" spans="1:32" ht="15.75">
      <c r="A327" s="557" t="s">
        <v>382</v>
      </c>
      <c r="B327" s="558"/>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9"/>
      <c r="AC327" s="560" t="s">
        <v>44</v>
      </c>
      <c r="AD327" s="561"/>
      <c r="AE327" s="561"/>
      <c r="AF327" s="562"/>
    </row>
    <row r="328" spans="1:32" ht="15.75">
      <c r="A328" s="575" t="s">
        <v>39</v>
      </c>
      <c r="B328" s="561"/>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2"/>
    </row>
    <row r="329" spans="1:32" ht="15.75">
      <c r="A329" s="575" t="s">
        <v>38</v>
      </c>
      <c r="B329" s="561"/>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2"/>
    </row>
    <row r="330" spans="1:32" ht="15.75">
      <c r="A330" s="557" t="s">
        <v>37</v>
      </c>
      <c r="B330" s="558"/>
      <c r="C330" s="558"/>
      <c r="D330" s="558"/>
      <c r="E330" s="558"/>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9"/>
      <c r="AC330" s="560" t="s">
        <v>36</v>
      </c>
      <c r="AD330" s="561"/>
      <c r="AE330" s="561"/>
      <c r="AF330" s="562"/>
    </row>
    <row r="331" spans="1:32" ht="15.75">
      <c r="A331" s="557" t="s">
        <v>35</v>
      </c>
      <c r="B331" s="558"/>
      <c r="C331" s="558"/>
      <c r="D331" s="558"/>
      <c r="E331" s="558"/>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9"/>
      <c r="AC331" s="560" t="s">
        <v>34</v>
      </c>
      <c r="AD331" s="561"/>
      <c r="AE331" s="561"/>
      <c r="AF331" s="562"/>
    </row>
    <row r="332" spans="1:32" ht="15.75">
      <c r="A332" s="557" t="s">
        <v>33</v>
      </c>
      <c r="B332" s="558"/>
      <c r="C332" s="558"/>
      <c r="D332" s="558"/>
      <c r="E332" s="558"/>
      <c r="F332" s="558"/>
      <c r="G332" s="558"/>
      <c r="H332" s="558"/>
      <c r="I332" s="558"/>
      <c r="J332" s="558"/>
      <c r="K332" s="558"/>
      <c r="L332" s="558"/>
      <c r="M332" s="558"/>
      <c r="N332" s="558"/>
      <c r="O332" s="558"/>
      <c r="P332" s="558"/>
      <c r="Q332" s="558"/>
      <c r="R332" s="558"/>
      <c r="S332" s="558"/>
      <c r="T332" s="558"/>
      <c r="U332" s="558"/>
      <c r="V332" s="558"/>
      <c r="W332" s="558"/>
      <c r="X332" s="558"/>
      <c r="Y332" s="558"/>
      <c r="Z332" s="558"/>
      <c r="AA332" s="558"/>
      <c r="AB332" s="559"/>
      <c r="AC332" s="560" t="s">
        <v>32</v>
      </c>
      <c r="AD332" s="561"/>
      <c r="AE332" s="561"/>
      <c r="AF332" s="562"/>
    </row>
    <row r="333" spans="1:32" ht="15.75">
      <c r="A333" s="557" t="s">
        <v>31</v>
      </c>
      <c r="B333" s="558"/>
      <c r="C333" s="558"/>
      <c r="D333" s="558"/>
      <c r="E333" s="558"/>
      <c r="F333" s="558"/>
      <c r="G333" s="558"/>
      <c r="H333" s="558"/>
      <c r="I333" s="558"/>
      <c r="J333" s="558"/>
      <c r="K333" s="558"/>
      <c r="L333" s="558"/>
      <c r="M333" s="558"/>
      <c r="N333" s="558"/>
      <c r="O333" s="558"/>
      <c r="P333" s="558"/>
      <c r="Q333" s="558"/>
      <c r="R333" s="558"/>
      <c r="S333" s="558"/>
      <c r="T333" s="558"/>
      <c r="U333" s="558"/>
      <c r="V333" s="558"/>
      <c r="W333" s="558"/>
      <c r="X333" s="558"/>
      <c r="Y333" s="558"/>
      <c r="Z333" s="558"/>
      <c r="AA333" s="558"/>
      <c r="AB333" s="559"/>
      <c r="AC333" s="560" t="s">
        <v>30</v>
      </c>
      <c r="AD333" s="561"/>
      <c r="AE333" s="561"/>
      <c r="AF333" s="562"/>
    </row>
    <row r="334" spans="1:32" ht="15.75">
      <c r="A334" s="575" t="s">
        <v>29</v>
      </c>
      <c r="B334" s="561"/>
      <c r="C334" s="561"/>
      <c r="D334" s="561"/>
      <c r="E334" s="561"/>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2"/>
    </row>
    <row r="335" spans="1:32" ht="15.75">
      <c r="A335" s="557" t="s">
        <v>381</v>
      </c>
      <c r="B335" s="558"/>
      <c r="C335" s="558"/>
      <c r="D335" s="558"/>
      <c r="E335" s="558"/>
      <c r="F335" s="558"/>
      <c r="G335" s="558"/>
      <c r="H335" s="558"/>
      <c r="I335" s="558"/>
      <c r="J335" s="558"/>
      <c r="K335" s="558"/>
      <c r="L335" s="558"/>
      <c r="M335" s="558"/>
      <c r="N335" s="558"/>
      <c r="O335" s="558"/>
      <c r="P335" s="558"/>
      <c r="Q335" s="558"/>
      <c r="R335" s="558"/>
      <c r="S335" s="558"/>
      <c r="T335" s="558"/>
      <c r="U335" s="558"/>
      <c r="V335" s="558"/>
      <c r="W335" s="558"/>
      <c r="X335" s="558"/>
      <c r="Y335" s="558"/>
      <c r="Z335" s="558"/>
      <c r="AA335" s="558"/>
      <c r="AB335" s="559"/>
      <c r="AC335" s="560" t="s">
        <v>27</v>
      </c>
      <c r="AD335" s="561"/>
      <c r="AE335" s="561"/>
      <c r="AF335" s="562"/>
    </row>
    <row r="336" spans="1:32" ht="15.75">
      <c r="A336" s="557" t="s">
        <v>380</v>
      </c>
      <c r="B336" s="558"/>
      <c r="C336" s="558"/>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9"/>
      <c r="AC336" s="560" t="s">
        <v>23</v>
      </c>
      <c r="AD336" s="561"/>
      <c r="AE336" s="561"/>
      <c r="AF336" s="562"/>
    </row>
    <row r="337" spans="1:32" ht="15.75">
      <c r="A337" s="557" t="s">
        <v>379</v>
      </c>
      <c r="B337" s="558"/>
      <c r="C337" s="558"/>
      <c r="D337" s="558"/>
      <c r="E337" s="558"/>
      <c r="F337" s="558"/>
      <c r="G337" s="558"/>
      <c r="H337" s="558"/>
      <c r="I337" s="558"/>
      <c r="J337" s="558"/>
      <c r="K337" s="558"/>
      <c r="L337" s="558"/>
      <c r="M337" s="558"/>
      <c r="N337" s="558"/>
      <c r="O337" s="558"/>
      <c r="P337" s="558"/>
      <c r="Q337" s="558"/>
      <c r="R337" s="558"/>
      <c r="S337" s="558"/>
      <c r="T337" s="558"/>
      <c r="U337" s="558"/>
      <c r="V337" s="558"/>
      <c r="W337" s="558"/>
      <c r="X337" s="558"/>
      <c r="Y337" s="558"/>
      <c r="Z337" s="558"/>
      <c r="AA337" s="558"/>
      <c r="AB337" s="559"/>
      <c r="AC337" s="560" t="s">
        <v>378</v>
      </c>
      <c r="AD337" s="561"/>
      <c r="AE337" s="561"/>
      <c r="AF337" s="562"/>
    </row>
    <row r="338" spans="1:32" ht="15.75">
      <c r="A338" s="557" t="s">
        <v>377</v>
      </c>
      <c r="B338" s="558"/>
      <c r="C338" s="558"/>
      <c r="D338" s="558"/>
      <c r="E338" s="558"/>
      <c r="F338" s="558"/>
      <c r="G338" s="558"/>
      <c r="H338" s="558"/>
      <c r="I338" s="558"/>
      <c r="J338" s="558"/>
      <c r="K338" s="558"/>
      <c r="L338" s="558"/>
      <c r="M338" s="558"/>
      <c r="N338" s="558"/>
      <c r="O338" s="558"/>
      <c r="P338" s="558"/>
      <c r="Q338" s="558"/>
      <c r="R338" s="558"/>
      <c r="S338" s="558"/>
      <c r="T338" s="558"/>
      <c r="U338" s="558"/>
      <c r="V338" s="558"/>
      <c r="W338" s="558"/>
      <c r="X338" s="558"/>
      <c r="Y338" s="558"/>
      <c r="Z338" s="558"/>
      <c r="AA338" s="558"/>
      <c r="AB338" s="559"/>
      <c r="AC338" s="560" t="s">
        <v>376</v>
      </c>
      <c r="AD338" s="561"/>
      <c r="AE338" s="561"/>
      <c r="AF338" s="562"/>
    </row>
    <row r="339" spans="1:32" ht="15.75">
      <c r="A339" s="575" t="s">
        <v>22</v>
      </c>
      <c r="B339" s="561"/>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2"/>
    </row>
    <row r="340" spans="1:32" ht="15.75">
      <c r="A340" s="557" t="s">
        <v>21</v>
      </c>
      <c r="B340" s="558"/>
      <c r="C340" s="558"/>
      <c r="D340" s="558"/>
      <c r="E340" s="558"/>
      <c r="F340" s="558"/>
      <c r="G340" s="558"/>
      <c r="H340" s="558"/>
      <c r="I340" s="558"/>
      <c r="J340" s="558"/>
      <c r="K340" s="558"/>
      <c r="L340" s="558"/>
      <c r="M340" s="558"/>
      <c r="N340" s="558"/>
      <c r="O340" s="558"/>
      <c r="P340" s="558"/>
      <c r="Q340" s="558"/>
      <c r="R340" s="558"/>
      <c r="S340" s="558"/>
      <c r="T340" s="558"/>
      <c r="U340" s="558"/>
      <c r="V340" s="558"/>
      <c r="W340" s="558"/>
      <c r="X340" s="558"/>
      <c r="Y340" s="558"/>
      <c r="Z340" s="558"/>
      <c r="AA340" s="558"/>
      <c r="AB340" s="559"/>
      <c r="AC340" s="560" t="s">
        <v>20</v>
      </c>
      <c r="AD340" s="561"/>
      <c r="AE340" s="561"/>
      <c r="AF340" s="562"/>
    </row>
    <row r="341" spans="1:32" ht="15.75">
      <c r="A341" s="557" t="s">
        <v>19</v>
      </c>
      <c r="B341" s="558"/>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9"/>
      <c r="AC341" s="560" t="s">
        <v>18</v>
      </c>
      <c r="AD341" s="561"/>
      <c r="AE341" s="561"/>
      <c r="AF341" s="562"/>
    </row>
    <row r="342" spans="1:32" ht="15.75">
      <c r="A342" s="557" t="s">
        <v>17</v>
      </c>
      <c r="B342" s="558"/>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9"/>
      <c r="AC342" s="560" t="s">
        <v>16</v>
      </c>
      <c r="AD342" s="561"/>
      <c r="AE342" s="561"/>
      <c r="AF342" s="562"/>
    </row>
    <row r="343" spans="1:32" ht="15.75">
      <c r="A343" s="575" t="s">
        <v>15</v>
      </c>
      <c r="B343" s="561"/>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82"/>
      <c r="AC343" s="560" t="s">
        <v>14</v>
      </c>
      <c r="AD343" s="561"/>
      <c r="AE343" s="561"/>
      <c r="AF343" s="562"/>
    </row>
    <row r="344" spans="1:32" ht="15.75">
      <c r="A344" s="575" t="s">
        <v>13</v>
      </c>
      <c r="B344" s="561"/>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82"/>
      <c r="AC344" s="560" t="s">
        <v>12</v>
      </c>
      <c r="AD344" s="561"/>
      <c r="AE344" s="561"/>
      <c r="AF344" s="562"/>
    </row>
    <row r="345" spans="1:32" ht="15.75">
      <c r="A345" s="584" t="s">
        <v>11</v>
      </c>
      <c r="B345" s="585"/>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6"/>
      <c r="AC345" s="587" t="s">
        <v>10</v>
      </c>
      <c r="AD345" s="585"/>
      <c r="AE345" s="585"/>
      <c r="AF345" s="588"/>
    </row>
    <row r="346" spans="1:32" ht="31.5" customHeight="1">
      <c r="A346" s="532" t="s">
        <v>593</v>
      </c>
      <c r="B346" s="533"/>
      <c r="C346" s="533"/>
      <c r="D346" s="533"/>
      <c r="E346" s="533"/>
      <c r="F346" s="533"/>
      <c r="G346" s="533"/>
      <c r="H346" s="533"/>
      <c r="I346" s="533"/>
      <c r="J346" s="533"/>
      <c r="K346" s="533"/>
      <c r="L346" s="533"/>
      <c r="M346" s="533"/>
      <c r="N346" s="533"/>
      <c r="O346" s="533"/>
      <c r="P346" s="533"/>
      <c r="Q346" s="533"/>
      <c r="R346" s="533"/>
      <c r="S346" s="533"/>
      <c r="T346" s="533"/>
      <c r="U346" s="533"/>
      <c r="V346" s="533"/>
      <c r="W346" s="533"/>
      <c r="X346" s="533"/>
      <c r="Y346" s="533"/>
      <c r="Z346" s="533"/>
      <c r="AA346" s="533"/>
      <c r="AB346" s="590"/>
      <c r="AC346" s="589"/>
      <c r="AD346" s="414"/>
      <c r="AE346" s="414"/>
      <c r="AF346" s="415"/>
    </row>
    <row r="347" spans="1:32" ht="15.75">
      <c r="A347" s="584" t="s">
        <v>9</v>
      </c>
      <c r="B347" s="585"/>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6"/>
      <c r="AC347" s="587" t="s">
        <v>8</v>
      </c>
      <c r="AD347" s="585"/>
      <c r="AE347" s="585"/>
      <c r="AF347" s="588"/>
    </row>
    <row r="348" spans="1:32" ht="19.5" customHeight="1">
      <c r="A348" s="532" t="s">
        <v>7</v>
      </c>
      <c r="B348" s="533"/>
      <c r="C348" s="533"/>
      <c r="D348" s="533"/>
      <c r="E348" s="533"/>
      <c r="F348" s="533"/>
      <c r="G348" s="533"/>
      <c r="H348" s="533"/>
      <c r="I348" s="533"/>
      <c r="J348" s="533"/>
      <c r="K348" s="533"/>
      <c r="L348" s="533"/>
      <c r="M348" s="533"/>
      <c r="N348" s="533"/>
      <c r="O348" s="533"/>
      <c r="P348" s="533"/>
      <c r="Q348" s="533"/>
      <c r="R348" s="533"/>
      <c r="S348" s="533"/>
      <c r="T348" s="533"/>
      <c r="U348" s="533"/>
      <c r="V348" s="533"/>
      <c r="W348" s="533"/>
      <c r="X348" s="533"/>
      <c r="Y348" s="533"/>
      <c r="Z348" s="533"/>
      <c r="AA348" s="533"/>
      <c r="AB348" s="590"/>
      <c r="AC348" s="589"/>
      <c r="AD348" s="414"/>
      <c r="AE348" s="414"/>
      <c r="AF348" s="415"/>
    </row>
    <row r="349" spans="1:32" ht="15.75">
      <c r="A349" s="575" t="s">
        <v>6</v>
      </c>
      <c r="B349" s="561"/>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82"/>
      <c r="AC349" s="560" t="s">
        <v>5</v>
      </c>
      <c r="AD349" s="561"/>
      <c r="AE349" s="561"/>
      <c r="AF349" s="562"/>
    </row>
    <row r="350" spans="1:32" ht="15.75">
      <c r="A350" s="575" t="s">
        <v>375</v>
      </c>
      <c r="B350" s="561"/>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82"/>
      <c r="AC350" s="560" t="s">
        <v>374</v>
      </c>
      <c r="AD350" s="561"/>
      <c r="AE350" s="561"/>
      <c r="AF350" s="562"/>
    </row>
    <row r="351" spans="1:32" ht="15.75">
      <c r="A351" s="525" t="s">
        <v>594</v>
      </c>
      <c r="B351" s="526"/>
      <c r="C351" s="526"/>
      <c r="D351" s="526"/>
      <c r="E351" s="526"/>
      <c r="F351" s="526"/>
      <c r="G351" s="526"/>
      <c r="H351" s="526"/>
      <c r="I351" s="526"/>
      <c r="J351" s="526"/>
      <c r="K351" s="526"/>
      <c r="L351" s="526"/>
      <c r="M351" s="526"/>
      <c r="N351" s="526"/>
      <c r="O351" s="526"/>
      <c r="P351" s="526"/>
      <c r="Q351" s="526"/>
      <c r="R351" s="526"/>
      <c r="S351" s="526"/>
      <c r="T351" s="526"/>
      <c r="U351" s="526"/>
      <c r="V351" s="526"/>
      <c r="W351" s="526"/>
      <c r="X351" s="526"/>
      <c r="Y351" s="526"/>
      <c r="Z351" s="526"/>
      <c r="AA351" s="526"/>
      <c r="AB351" s="591"/>
      <c r="AC351" s="592" t="s">
        <v>166</v>
      </c>
      <c r="AD351" s="526"/>
      <c r="AE351" s="526"/>
      <c r="AF351" s="527"/>
    </row>
    <row r="352" spans="1:32" ht="15.75">
      <c r="A352" s="538" t="s">
        <v>373</v>
      </c>
      <c r="B352" s="539"/>
      <c r="C352" s="539"/>
      <c r="D352" s="539"/>
      <c r="E352" s="539"/>
      <c r="F352" s="539"/>
      <c r="G352" s="539"/>
      <c r="H352" s="539"/>
      <c r="I352" s="539"/>
      <c r="J352" s="539"/>
      <c r="K352" s="539"/>
      <c r="L352" s="539"/>
      <c r="M352" s="539"/>
      <c r="N352" s="539"/>
      <c r="O352" s="539"/>
      <c r="P352" s="539"/>
      <c r="Q352" s="539"/>
      <c r="R352" s="539"/>
      <c r="S352" s="539"/>
      <c r="T352" s="539"/>
      <c r="U352" s="539"/>
      <c r="V352" s="539"/>
      <c r="W352" s="539"/>
      <c r="X352" s="539"/>
      <c r="Y352" s="539"/>
      <c r="Z352" s="539"/>
      <c r="AA352" s="539"/>
      <c r="AB352" s="555"/>
      <c r="AC352" s="531" t="s">
        <v>262</v>
      </c>
      <c r="AD352" s="529"/>
      <c r="AE352" s="529"/>
      <c r="AF352" s="593"/>
    </row>
    <row r="353" spans="1:32" ht="15.75">
      <c r="A353" s="538" t="s">
        <v>261</v>
      </c>
      <c r="B353" s="539"/>
      <c r="C353" s="539"/>
      <c r="D353" s="539"/>
      <c r="E353" s="539"/>
      <c r="F353" s="539"/>
      <c r="G353" s="539"/>
      <c r="H353" s="539"/>
      <c r="I353" s="539"/>
      <c r="J353" s="539"/>
      <c r="K353" s="539"/>
      <c r="L353" s="539"/>
      <c r="M353" s="539"/>
      <c r="N353" s="539"/>
      <c r="O353" s="539"/>
      <c r="P353" s="539"/>
      <c r="Q353" s="539"/>
      <c r="R353" s="539"/>
      <c r="S353" s="539"/>
      <c r="T353" s="539"/>
      <c r="U353" s="539"/>
      <c r="V353" s="539"/>
      <c r="W353" s="539"/>
      <c r="X353" s="539"/>
      <c r="Y353" s="539"/>
      <c r="Z353" s="539"/>
      <c r="AA353" s="539"/>
      <c r="AB353" s="555"/>
      <c r="AC353" s="531" t="s">
        <v>260</v>
      </c>
      <c r="AD353" s="529"/>
      <c r="AE353" s="529"/>
      <c r="AF353" s="593"/>
    </row>
    <row r="354" spans="1:32" ht="15.75">
      <c r="A354" s="557" t="s">
        <v>259</v>
      </c>
      <c r="B354" s="558"/>
      <c r="C354" s="558"/>
      <c r="D354" s="558"/>
      <c r="E354" s="558"/>
      <c r="F354" s="558"/>
      <c r="G354" s="558"/>
      <c r="H354" s="558"/>
      <c r="I354" s="558"/>
      <c r="J354" s="558"/>
      <c r="K354" s="558"/>
      <c r="L354" s="558"/>
      <c r="M354" s="558"/>
      <c r="N354" s="558"/>
      <c r="O354" s="558"/>
      <c r="P354" s="558"/>
      <c r="Q354" s="558"/>
      <c r="R354" s="558"/>
      <c r="S354" s="558"/>
      <c r="T354" s="558"/>
      <c r="U354" s="558"/>
      <c r="V354" s="558"/>
      <c r="W354" s="558"/>
      <c r="X354" s="558"/>
      <c r="Y354" s="558"/>
      <c r="Z354" s="558"/>
      <c r="AA354" s="558"/>
      <c r="AB354" s="559"/>
      <c r="AC354" s="531" t="s">
        <v>258</v>
      </c>
      <c r="AD354" s="529"/>
      <c r="AE354" s="529"/>
      <c r="AF354" s="593"/>
    </row>
    <row r="355" spans="1:32" ht="15.75">
      <c r="A355" s="538" t="s">
        <v>257</v>
      </c>
      <c r="B355" s="539"/>
      <c r="C355" s="539"/>
      <c r="D355" s="539"/>
      <c r="E355" s="539"/>
      <c r="F355" s="539"/>
      <c r="G355" s="539"/>
      <c r="H355" s="539"/>
      <c r="I355" s="539"/>
      <c r="J355" s="539"/>
      <c r="K355" s="539"/>
      <c r="L355" s="539"/>
      <c r="M355" s="539"/>
      <c r="N355" s="539"/>
      <c r="O355" s="539"/>
      <c r="P355" s="539"/>
      <c r="Q355" s="539"/>
      <c r="R355" s="539"/>
      <c r="S355" s="539"/>
      <c r="T355" s="539"/>
      <c r="U355" s="539"/>
      <c r="V355" s="539"/>
      <c r="W355" s="539"/>
      <c r="X355" s="539"/>
      <c r="Y355" s="539"/>
      <c r="Z355" s="539"/>
      <c r="AA355" s="539"/>
      <c r="AB355" s="555"/>
      <c r="AC355" s="531" t="s">
        <v>256</v>
      </c>
      <c r="AD355" s="529"/>
      <c r="AE355" s="529"/>
      <c r="AF355" s="593"/>
    </row>
    <row r="356" spans="1:32" ht="15.75">
      <c r="A356" s="538" t="s">
        <v>255</v>
      </c>
      <c r="B356" s="539"/>
      <c r="C356" s="539"/>
      <c r="D356" s="539"/>
      <c r="E356" s="539"/>
      <c r="F356" s="539"/>
      <c r="G356" s="539"/>
      <c r="H356" s="539"/>
      <c r="I356" s="539"/>
      <c r="J356" s="539"/>
      <c r="K356" s="539"/>
      <c r="L356" s="539"/>
      <c r="M356" s="539"/>
      <c r="N356" s="539"/>
      <c r="O356" s="539"/>
      <c r="P356" s="539"/>
      <c r="Q356" s="539"/>
      <c r="R356" s="539"/>
      <c r="S356" s="539"/>
      <c r="T356" s="539"/>
      <c r="U356" s="539"/>
      <c r="V356" s="539"/>
      <c r="W356" s="539"/>
      <c r="X356" s="539"/>
      <c r="Y356" s="539"/>
      <c r="Z356" s="539"/>
      <c r="AA356" s="539"/>
      <c r="AB356" s="555"/>
      <c r="AC356" s="531" t="s">
        <v>254</v>
      </c>
      <c r="AD356" s="529"/>
      <c r="AE356" s="529"/>
      <c r="AF356" s="593"/>
    </row>
    <row r="357" spans="1:32" ht="15.75">
      <c r="A357" s="538" t="s">
        <v>253</v>
      </c>
      <c r="B357" s="539"/>
      <c r="C357" s="539"/>
      <c r="D357" s="539"/>
      <c r="E357" s="539"/>
      <c r="F357" s="539"/>
      <c r="G357" s="539"/>
      <c r="H357" s="539"/>
      <c r="I357" s="539"/>
      <c r="J357" s="539"/>
      <c r="K357" s="539"/>
      <c r="L357" s="539"/>
      <c r="M357" s="539"/>
      <c r="N357" s="539"/>
      <c r="O357" s="539"/>
      <c r="P357" s="539"/>
      <c r="Q357" s="539"/>
      <c r="R357" s="539"/>
      <c r="S357" s="539"/>
      <c r="T357" s="539"/>
      <c r="U357" s="539"/>
      <c r="V357" s="539"/>
      <c r="W357" s="539"/>
      <c r="X357" s="539"/>
      <c r="Y357" s="539"/>
      <c r="Z357" s="539"/>
      <c r="AA357" s="539"/>
      <c r="AB357" s="555"/>
      <c r="AC357" s="531" t="s">
        <v>252</v>
      </c>
      <c r="AD357" s="529"/>
      <c r="AE357" s="529"/>
      <c r="AF357" s="593"/>
    </row>
    <row r="358" spans="1:32" ht="15.75">
      <c r="A358" s="538" t="s">
        <v>251</v>
      </c>
      <c r="B358" s="539"/>
      <c r="C358" s="539"/>
      <c r="D358" s="539"/>
      <c r="E358" s="539"/>
      <c r="F358" s="539"/>
      <c r="G358" s="539"/>
      <c r="H358" s="539"/>
      <c r="I358" s="539"/>
      <c r="J358" s="539"/>
      <c r="K358" s="539"/>
      <c r="L358" s="539"/>
      <c r="M358" s="539"/>
      <c r="N358" s="539"/>
      <c r="O358" s="539"/>
      <c r="P358" s="539"/>
      <c r="Q358" s="539"/>
      <c r="R358" s="539"/>
      <c r="S358" s="539"/>
      <c r="T358" s="539"/>
      <c r="U358" s="539"/>
      <c r="V358" s="539"/>
      <c r="W358" s="539"/>
      <c r="X358" s="539"/>
      <c r="Y358" s="539"/>
      <c r="Z358" s="539"/>
      <c r="AA358" s="539"/>
      <c r="AB358" s="555"/>
      <c r="AC358" s="531" t="s">
        <v>250</v>
      </c>
      <c r="AD358" s="529"/>
      <c r="AE358" s="529"/>
      <c r="AF358" s="593"/>
    </row>
    <row r="359" spans="1:32" ht="15.75">
      <c r="A359" s="538" t="s">
        <v>249</v>
      </c>
      <c r="B359" s="539"/>
      <c r="C359" s="539"/>
      <c r="D359" s="539"/>
      <c r="E359" s="539"/>
      <c r="F359" s="539"/>
      <c r="G359" s="539"/>
      <c r="H359" s="539"/>
      <c r="I359" s="539"/>
      <c r="J359" s="539"/>
      <c r="K359" s="539"/>
      <c r="L359" s="539"/>
      <c r="M359" s="539"/>
      <c r="N359" s="539"/>
      <c r="O359" s="539"/>
      <c r="P359" s="539"/>
      <c r="Q359" s="539"/>
      <c r="R359" s="539"/>
      <c r="S359" s="539"/>
      <c r="T359" s="539"/>
      <c r="U359" s="539"/>
      <c r="V359" s="539"/>
      <c r="W359" s="539"/>
      <c r="X359" s="539"/>
      <c r="Y359" s="539"/>
      <c r="Z359" s="539"/>
      <c r="AA359" s="539"/>
      <c r="AB359" s="555"/>
      <c r="AC359" s="531" t="s">
        <v>248</v>
      </c>
      <c r="AD359" s="529"/>
      <c r="AE359" s="529"/>
      <c r="AF359" s="593"/>
    </row>
    <row r="360" spans="1:32" ht="15.75">
      <c r="A360" s="538" t="s">
        <v>247</v>
      </c>
      <c r="B360" s="539"/>
      <c r="C360" s="539"/>
      <c r="D360" s="539"/>
      <c r="E360" s="539"/>
      <c r="F360" s="539"/>
      <c r="G360" s="539"/>
      <c r="H360" s="539"/>
      <c r="I360" s="539"/>
      <c r="J360" s="539"/>
      <c r="K360" s="539"/>
      <c r="L360" s="539"/>
      <c r="M360" s="539"/>
      <c r="N360" s="539"/>
      <c r="O360" s="539"/>
      <c r="P360" s="539"/>
      <c r="Q360" s="539"/>
      <c r="R360" s="539"/>
      <c r="S360" s="539"/>
      <c r="T360" s="539"/>
      <c r="U360" s="539"/>
      <c r="V360" s="539"/>
      <c r="W360" s="539"/>
      <c r="X360" s="539"/>
      <c r="Y360" s="539"/>
      <c r="Z360" s="539"/>
      <c r="AA360" s="539"/>
      <c r="AB360" s="555"/>
      <c r="AC360" s="531" t="s">
        <v>246</v>
      </c>
      <c r="AD360" s="529"/>
      <c r="AE360" s="529"/>
      <c r="AF360" s="593"/>
    </row>
    <row r="361" spans="1:32" ht="15.75">
      <c r="A361" s="538" t="s">
        <v>245</v>
      </c>
      <c r="B361" s="539"/>
      <c r="C361" s="539"/>
      <c r="D361" s="539"/>
      <c r="E361" s="539"/>
      <c r="F361" s="539"/>
      <c r="G361" s="539"/>
      <c r="H361" s="539"/>
      <c r="I361" s="539"/>
      <c r="J361" s="539"/>
      <c r="K361" s="539"/>
      <c r="L361" s="539"/>
      <c r="M361" s="539"/>
      <c r="N361" s="539"/>
      <c r="O361" s="539"/>
      <c r="P361" s="539"/>
      <c r="Q361" s="539"/>
      <c r="R361" s="539"/>
      <c r="S361" s="539"/>
      <c r="T361" s="539"/>
      <c r="U361" s="539"/>
      <c r="V361" s="539"/>
      <c r="W361" s="539"/>
      <c r="X361" s="539"/>
      <c r="Y361" s="539"/>
      <c r="Z361" s="539"/>
      <c r="AA361" s="539"/>
      <c r="AB361" s="555"/>
      <c r="AC361" s="531" t="s">
        <v>244</v>
      </c>
      <c r="AD361" s="529"/>
      <c r="AE361" s="529"/>
      <c r="AF361" s="593"/>
    </row>
    <row r="362" spans="1:32" ht="15.75">
      <c r="A362" s="538" t="s">
        <v>243</v>
      </c>
      <c r="B362" s="539"/>
      <c r="C362" s="539"/>
      <c r="D362" s="539"/>
      <c r="E362" s="539"/>
      <c r="F362" s="539"/>
      <c r="G362" s="539"/>
      <c r="H362" s="539"/>
      <c r="I362" s="539"/>
      <c r="J362" s="539"/>
      <c r="K362" s="539"/>
      <c r="L362" s="539"/>
      <c r="M362" s="539"/>
      <c r="N362" s="539"/>
      <c r="O362" s="539"/>
      <c r="P362" s="539"/>
      <c r="Q362" s="539"/>
      <c r="R362" s="539"/>
      <c r="S362" s="539"/>
      <c r="T362" s="539"/>
      <c r="U362" s="539"/>
      <c r="V362" s="539"/>
      <c r="W362" s="539"/>
      <c r="X362" s="539"/>
      <c r="Y362" s="539"/>
      <c r="Z362" s="539"/>
      <c r="AA362" s="539"/>
      <c r="AB362" s="555"/>
      <c r="AC362" s="531" t="s">
        <v>242</v>
      </c>
      <c r="AD362" s="529"/>
      <c r="AE362" s="529"/>
      <c r="AF362" s="593"/>
    </row>
    <row r="363" spans="1:32" ht="15.75">
      <c r="A363" s="538" t="s">
        <v>241</v>
      </c>
      <c r="B363" s="539"/>
      <c r="C363" s="539"/>
      <c r="D363" s="539"/>
      <c r="E363" s="539"/>
      <c r="F363" s="539"/>
      <c r="G363" s="539"/>
      <c r="H363" s="539"/>
      <c r="I363" s="539"/>
      <c r="J363" s="539"/>
      <c r="K363" s="539"/>
      <c r="L363" s="539"/>
      <c r="M363" s="539"/>
      <c r="N363" s="539"/>
      <c r="O363" s="539"/>
      <c r="P363" s="539"/>
      <c r="Q363" s="539"/>
      <c r="R363" s="539"/>
      <c r="S363" s="539"/>
      <c r="T363" s="539"/>
      <c r="U363" s="539"/>
      <c r="V363" s="539"/>
      <c r="W363" s="539"/>
      <c r="X363" s="539"/>
      <c r="Y363" s="539"/>
      <c r="Z363" s="539"/>
      <c r="AA363" s="539"/>
      <c r="AB363" s="555"/>
      <c r="AC363" s="531" t="s">
        <v>240</v>
      </c>
      <c r="AD363" s="529"/>
      <c r="AE363" s="529"/>
      <c r="AF363" s="593"/>
    </row>
    <row r="364" spans="1:32" ht="16.5" thickBot="1">
      <c r="A364" s="538" t="s">
        <v>372</v>
      </c>
      <c r="B364" s="539"/>
      <c r="C364" s="539"/>
      <c r="D364" s="539"/>
      <c r="E364" s="539"/>
      <c r="F364" s="539"/>
      <c r="G364" s="539"/>
      <c r="H364" s="539"/>
      <c r="I364" s="539"/>
      <c r="J364" s="539"/>
      <c r="K364" s="539"/>
      <c r="L364" s="539"/>
      <c r="M364" s="539"/>
      <c r="N364" s="539"/>
      <c r="O364" s="539"/>
      <c r="P364" s="539"/>
      <c r="Q364" s="539"/>
      <c r="R364" s="539"/>
      <c r="S364" s="539"/>
      <c r="T364" s="539"/>
      <c r="U364" s="539"/>
      <c r="V364" s="539"/>
      <c r="W364" s="539"/>
      <c r="X364" s="539"/>
      <c r="Y364" s="539"/>
      <c r="Z364" s="539"/>
      <c r="AA364" s="539"/>
      <c r="AB364" s="555"/>
      <c r="AC364" s="531" t="s">
        <v>238</v>
      </c>
      <c r="AD364" s="529"/>
      <c r="AE364" s="529"/>
      <c r="AF364" s="593"/>
    </row>
    <row r="365" spans="1:32" ht="15.75">
      <c r="A365" s="576" t="s">
        <v>371</v>
      </c>
      <c r="B365" s="577"/>
      <c r="C365" s="577"/>
      <c r="D365" s="577"/>
      <c r="E365" s="577"/>
      <c r="F365" s="577"/>
      <c r="G365" s="577"/>
      <c r="H365" s="577"/>
      <c r="I365" s="577"/>
      <c r="J365" s="577"/>
      <c r="K365" s="577"/>
      <c r="L365" s="577"/>
      <c r="M365" s="577"/>
      <c r="N365" s="577"/>
      <c r="O365" s="577"/>
      <c r="P365" s="577"/>
      <c r="Q365" s="577"/>
      <c r="R365" s="577"/>
      <c r="S365" s="577"/>
      <c r="T365" s="577"/>
      <c r="U365" s="577"/>
      <c r="V365" s="577"/>
      <c r="W365" s="577"/>
      <c r="X365" s="577"/>
      <c r="Y365" s="577"/>
      <c r="Z365" s="577"/>
      <c r="AA365" s="577"/>
      <c r="AB365" s="578"/>
      <c r="AC365" s="579" t="s">
        <v>236</v>
      </c>
      <c r="AD365" s="580"/>
      <c r="AE365" s="580"/>
      <c r="AF365" s="581"/>
    </row>
    <row r="366" spans="1:32" ht="15.75">
      <c r="A366" s="557" t="s">
        <v>235</v>
      </c>
      <c r="B366" s="558"/>
      <c r="C366" s="558"/>
      <c r="D366" s="558"/>
      <c r="E366" s="558"/>
      <c r="F366" s="558"/>
      <c r="G366" s="558"/>
      <c r="H366" s="558"/>
      <c r="I366" s="558"/>
      <c r="J366" s="558"/>
      <c r="K366" s="558"/>
      <c r="L366" s="558"/>
      <c r="M366" s="558"/>
      <c r="N366" s="558"/>
      <c r="O366" s="558"/>
      <c r="P366" s="558"/>
      <c r="Q366" s="558"/>
      <c r="R366" s="558"/>
      <c r="S366" s="558"/>
      <c r="T366" s="558"/>
      <c r="U366" s="558"/>
      <c r="V366" s="558"/>
      <c r="W366" s="558"/>
      <c r="X366" s="558"/>
      <c r="Y366" s="558"/>
      <c r="Z366" s="558"/>
      <c r="AA366" s="558"/>
      <c r="AB366" s="559"/>
      <c r="AC366" s="560" t="s">
        <v>234</v>
      </c>
      <c r="AD366" s="561"/>
      <c r="AE366" s="561"/>
      <c r="AF366" s="562"/>
    </row>
    <row r="367" spans="1:32" ht="15.75">
      <c r="A367" s="557" t="s">
        <v>370</v>
      </c>
      <c r="B367" s="558"/>
      <c r="C367" s="558"/>
      <c r="D367" s="558"/>
      <c r="E367" s="558"/>
      <c r="F367" s="558"/>
      <c r="G367" s="558"/>
      <c r="H367" s="558"/>
      <c r="I367" s="558"/>
      <c r="J367" s="558"/>
      <c r="K367" s="558"/>
      <c r="L367" s="558"/>
      <c r="M367" s="558"/>
      <c r="N367" s="558"/>
      <c r="O367" s="558"/>
      <c r="P367" s="558"/>
      <c r="Q367" s="558"/>
      <c r="R367" s="558"/>
      <c r="S367" s="558"/>
      <c r="T367" s="558"/>
      <c r="U367" s="558"/>
      <c r="V367" s="558"/>
      <c r="W367" s="558"/>
      <c r="X367" s="558"/>
      <c r="Y367" s="558"/>
      <c r="Z367" s="558"/>
      <c r="AA367" s="558"/>
      <c r="AB367" s="559"/>
      <c r="AC367" s="560" t="s">
        <v>232</v>
      </c>
      <c r="AD367" s="561"/>
      <c r="AE367" s="561"/>
      <c r="AF367" s="562"/>
    </row>
    <row r="368" spans="1:32" ht="15.75">
      <c r="A368" s="557" t="s">
        <v>231</v>
      </c>
      <c r="B368" s="558"/>
      <c r="C368" s="558"/>
      <c r="D368" s="558"/>
      <c r="E368" s="558"/>
      <c r="F368" s="558"/>
      <c r="G368" s="558"/>
      <c r="H368" s="558"/>
      <c r="I368" s="558"/>
      <c r="J368" s="558"/>
      <c r="K368" s="558"/>
      <c r="L368" s="558"/>
      <c r="M368" s="558"/>
      <c r="N368" s="558"/>
      <c r="O368" s="558"/>
      <c r="P368" s="558"/>
      <c r="Q368" s="558"/>
      <c r="R368" s="558"/>
      <c r="S368" s="558"/>
      <c r="T368" s="558"/>
      <c r="U368" s="558"/>
      <c r="V368" s="558"/>
      <c r="W368" s="558"/>
      <c r="X368" s="558"/>
      <c r="Y368" s="558"/>
      <c r="Z368" s="558"/>
      <c r="AA368" s="558"/>
      <c r="AB368" s="559"/>
      <c r="AC368" s="560" t="s">
        <v>230</v>
      </c>
      <c r="AD368" s="561"/>
      <c r="AE368" s="561"/>
      <c r="AF368" s="562"/>
    </row>
    <row r="369" spans="1:32" ht="15.75">
      <c r="A369" s="557" t="s">
        <v>229</v>
      </c>
      <c r="B369" s="558"/>
      <c r="C369" s="558"/>
      <c r="D369" s="558"/>
      <c r="E369" s="558"/>
      <c r="F369" s="558"/>
      <c r="G369" s="558"/>
      <c r="H369" s="558"/>
      <c r="I369" s="558"/>
      <c r="J369" s="558"/>
      <c r="K369" s="558"/>
      <c r="L369" s="558"/>
      <c r="M369" s="558"/>
      <c r="N369" s="558"/>
      <c r="O369" s="558"/>
      <c r="P369" s="558"/>
      <c r="Q369" s="558"/>
      <c r="R369" s="558"/>
      <c r="S369" s="558"/>
      <c r="T369" s="558"/>
      <c r="U369" s="558"/>
      <c r="V369" s="558"/>
      <c r="W369" s="558"/>
      <c r="X369" s="558"/>
      <c r="Y369" s="558"/>
      <c r="Z369" s="558"/>
      <c r="AA369" s="558"/>
      <c r="AB369" s="559"/>
      <c r="AC369" s="560" t="s">
        <v>228</v>
      </c>
      <c r="AD369" s="561"/>
      <c r="AE369" s="561"/>
      <c r="AF369" s="562"/>
    </row>
    <row r="370" spans="1:32" ht="33.75" customHeight="1">
      <c r="A370" s="557" t="s">
        <v>227</v>
      </c>
      <c r="B370" s="558"/>
      <c r="C370" s="558"/>
      <c r="D370" s="558"/>
      <c r="E370" s="558"/>
      <c r="F370" s="558"/>
      <c r="G370" s="558"/>
      <c r="H370" s="558"/>
      <c r="I370" s="558"/>
      <c r="J370" s="558"/>
      <c r="K370" s="558"/>
      <c r="L370" s="558"/>
      <c r="M370" s="558"/>
      <c r="N370" s="558"/>
      <c r="O370" s="558"/>
      <c r="P370" s="558"/>
      <c r="Q370" s="558"/>
      <c r="R370" s="558"/>
      <c r="S370" s="558"/>
      <c r="T370" s="558"/>
      <c r="U370" s="558"/>
      <c r="V370" s="558"/>
      <c r="W370" s="558"/>
      <c r="X370" s="558"/>
      <c r="Y370" s="558"/>
      <c r="Z370" s="558"/>
      <c r="AA370" s="558"/>
      <c r="AB370" s="559"/>
      <c r="AC370" s="560" t="s">
        <v>226</v>
      </c>
      <c r="AD370" s="561"/>
      <c r="AE370" s="561"/>
      <c r="AF370" s="562"/>
    </row>
    <row r="371" spans="1:32" ht="15.75">
      <c r="A371" s="557" t="s">
        <v>225</v>
      </c>
      <c r="B371" s="558"/>
      <c r="C371" s="558"/>
      <c r="D371" s="558"/>
      <c r="E371" s="558"/>
      <c r="F371" s="558"/>
      <c r="G371" s="558"/>
      <c r="H371" s="558"/>
      <c r="I371" s="558"/>
      <c r="J371" s="558"/>
      <c r="K371" s="558"/>
      <c r="L371" s="558"/>
      <c r="M371" s="558"/>
      <c r="N371" s="558"/>
      <c r="O371" s="558"/>
      <c r="P371" s="558"/>
      <c r="Q371" s="558"/>
      <c r="R371" s="558"/>
      <c r="S371" s="558"/>
      <c r="T371" s="558"/>
      <c r="U371" s="558"/>
      <c r="V371" s="558"/>
      <c r="W371" s="558"/>
      <c r="X371" s="558"/>
      <c r="Y371" s="558"/>
      <c r="Z371" s="558"/>
      <c r="AA371" s="558"/>
      <c r="AB371" s="559"/>
      <c r="AC371" s="560" t="s">
        <v>224</v>
      </c>
      <c r="AD371" s="561"/>
      <c r="AE371" s="561"/>
      <c r="AF371" s="562"/>
    </row>
    <row r="372" spans="1:32" ht="15.75">
      <c r="A372" s="557" t="s">
        <v>223</v>
      </c>
      <c r="B372" s="558"/>
      <c r="C372" s="558"/>
      <c r="D372" s="558"/>
      <c r="E372" s="558"/>
      <c r="F372" s="558"/>
      <c r="G372" s="558"/>
      <c r="H372" s="558"/>
      <c r="I372" s="558"/>
      <c r="J372" s="558"/>
      <c r="K372" s="558"/>
      <c r="L372" s="558"/>
      <c r="M372" s="558"/>
      <c r="N372" s="558"/>
      <c r="O372" s="558"/>
      <c r="P372" s="558"/>
      <c r="Q372" s="558"/>
      <c r="R372" s="558"/>
      <c r="S372" s="558"/>
      <c r="T372" s="558"/>
      <c r="U372" s="558"/>
      <c r="V372" s="558"/>
      <c r="W372" s="558"/>
      <c r="X372" s="558"/>
      <c r="Y372" s="558"/>
      <c r="Z372" s="558"/>
      <c r="AA372" s="558"/>
      <c r="AB372" s="559"/>
      <c r="AC372" s="560" t="s">
        <v>222</v>
      </c>
      <c r="AD372" s="561"/>
      <c r="AE372" s="561"/>
      <c r="AF372" s="562"/>
    </row>
    <row r="373" spans="1:32" ht="15.75">
      <c r="A373" s="557" t="s">
        <v>221</v>
      </c>
      <c r="B373" s="558"/>
      <c r="C373" s="558"/>
      <c r="D373" s="558"/>
      <c r="E373" s="558"/>
      <c r="F373" s="558"/>
      <c r="G373" s="558"/>
      <c r="H373" s="558"/>
      <c r="I373" s="558"/>
      <c r="J373" s="558"/>
      <c r="K373" s="558"/>
      <c r="L373" s="558"/>
      <c r="M373" s="558"/>
      <c r="N373" s="558"/>
      <c r="O373" s="558"/>
      <c r="P373" s="558"/>
      <c r="Q373" s="558"/>
      <c r="R373" s="558"/>
      <c r="S373" s="558"/>
      <c r="T373" s="558"/>
      <c r="U373" s="558"/>
      <c r="V373" s="558"/>
      <c r="W373" s="558"/>
      <c r="X373" s="558"/>
      <c r="Y373" s="558"/>
      <c r="Z373" s="558"/>
      <c r="AA373" s="558"/>
      <c r="AB373" s="559"/>
      <c r="AC373" s="560" t="s">
        <v>220</v>
      </c>
      <c r="AD373" s="561"/>
      <c r="AE373" s="561"/>
      <c r="AF373" s="562"/>
    </row>
    <row r="374" spans="1:32" ht="15.75">
      <c r="A374" s="557" t="s">
        <v>219</v>
      </c>
      <c r="B374" s="558"/>
      <c r="C374" s="558"/>
      <c r="D374" s="558"/>
      <c r="E374" s="558"/>
      <c r="F374" s="558"/>
      <c r="G374" s="558"/>
      <c r="H374" s="558"/>
      <c r="I374" s="558"/>
      <c r="J374" s="558"/>
      <c r="K374" s="558"/>
      <c r="L374" s="558"/>
      <c r="M374" s="558"/>
      <c r="N374" s="558"/>
      <c r="O374" s="558"/>
      <c r="P374" s="558"/>
      <c r="Q374" s="558"/>
      <c r="R374" s="558"/>
      <c r="S374" s="558"/>
      <c r="T374" s="558"/>
      <c r="U374" s="558"/>
      <c r="V374" s="558"/>
      <c r="W374" s="558"/>
      <c r="X374" s="558"/>
      <c r="Y374" s="558"/>
      <c r="Z374" s="558"/>
      <c r="AA374" s="558"/>
      <c r="AB374" s="559"/>
      <c r="AC374" s="560" t="s">
        <v>218</v>
      </c>
      <c r="AD374" s="561"/>
      <c r="AE374" s="561"/>
      <c r="AF374" s="562"/>
    </row>
    <row r="375" spans="1:32" ht="15.75">
      <c r="A375" s="557" t="s">
        <v>217</v>
      </c>
      <c r="B375" s="558"/>
      <c r="C375" s="558"/>
      <c r="D375" s="558"/>
      <c r="E375" s="558"/>
      <c r="F375" s="558"/>
      <c r="G375" s="558"/>
      <c r="H375" s="558"/>
      <c r="I375" s="558"/>
      <c r="J375" s="558"/>
      <c r="K375" s="558"/>
      <c r="L375" s="558"/>
      <c r="M375" s="558"/>
      <c r="N375" s="558"/>
      <c r="O375" s="558"/>
      <c r="P375" s="558"/>
      <c r="Q375" s="558"/>
      <c r="R375" s="558"/>
      <c r="S375" s="558"/>
      <c r="T375" s="558"/>
      <c r="U375" s="558"/>
      <c r="V375" s="558"/>
      <c r="W375" s="558"/>
      <c r="X375" s="558"/>
      <c r="Y375" s="558"/>
      <c r="Z375" s="558"/>
      <c r="AA375" s="558"/>
      <c r="AB375" s="559"/>
      <c r="AC375" s="560" t="s">
        <v>216</v>
      </c>
      <c r="AD375" s="561"/>
      <c r="AE375" s="561"/>
      <c r="AF375" s="562"/>
    </row>
    <row r="376" spans="1:32" ht="15.75">
      <c r="A376" s="557" t="s">
        <v>215</v>
      </c>
      <c r="B376" s="558"/>
      <c r="C376" s="558"/>
      <c r="D376" s="558"/>
      <c r="E376" s="558"/>
      <c r="F376" s="558"/>
      <c r="G376" s="558"/>
      <c r="H376" s="558"/>
      <c r="I376" s="558"/>
      <c r="J376" s="558"/>
      <c r="K376" s="558"/>
      <c r="L376" s="558"/>
      <c r="M376" s="558"/>
      <c r="N376" s="558"/>
      <c r="O376" s="558"/>
      <c r="P376" s="558"/>
      <c r="Q376" s="558"/>
      <c r="R376" s="558"/>
      <c r="S376" s="558"/>
      <c r="T376" s="558"/>
      <c r="U376" s="558"/>
      <c r="V376" s="558"/>
      <c r="W376" s="558"/>
      <c r="X376" s="558"/>
      <c r="Y376" s="558"/>
      <c r="Z376" s="558"/>
      <c r="AA376" s="558"/>
      <c r="AB376" s="559"/>
      <c r="AC376" s="560" t="s">
        <v>214</v>
      </c>
      <c r="AD376" s="561"/>
      <c r="AE376" s="561"/>
      <c r="AF376" s="562"/>
    </row>
    <row r="377" spans="1:32" ht="15.75">
      <c r="A377" s="557" t="s">
        <v>213</v>
      </c>
      <c r="B377" s="558"/>
      <c r="C377" s="558"/>
      <c r="D377" s="558"/>
      <c r="E377" s="558"/>
      <c r="F377" s="558"/>
      <c r="G377" s="558"/>
      <c r="H377" s="558"/>
      <c r="I377" s="558"/>
      <c r="J377" s="558"/>
      <c r="K377" s="558"/>
      <c r="L377" s="558"/>
      <c r="M377" s="558"/>
      <c r="N377" s="558"/>
      <c r="O377" s="558"/>
      <c r="P377" s="558"/>
      <c r="Q377" s="558"/>
      <c r="R377" s="558"/>
      <c r="S377" s="558"/>
      <c r="T377" s="558"/>
      <c r="U377" s="558"/>
      <c r="V377" s="558"/>
      <c r="W377" s="558"/>
      <c r="X377" s="558"/>
      <c r="Y377" s="558"/>
      <c r="Z377" s="558"/>
      <c r="AA377" s="558"/>
      <c r="AB377" s="559"/>
      <c r="AC377" s="560" t="s">
        <v>212</v>
      </c>
      <c r="AD377" s="561"/>
      <c r="AE377" s="561"/>
      <c r="AF377" s="562"/>
    </row>
    <row r="378" spans="1:32" ht="15.75">
      <c r="A378" s="557" t="s">
        <v>211</v>
      </c>
      <c r="B378" s="558"/>
      <c r="C378" s="558"/>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9"/>
      <c r="AC378" s="560" t="s">
        <v>210</v>
      </c>
      <c r="AD378" s="561"/>
      <c r="AE378" s="561"/>
      <c r="AF378" s="562"/>
    </row>
    <row r="379" spans="1:32" ht="15.75">
      <c r="A379" s="557" t="s">
        <v>209</v>
      </c>
      <c r="B379" s="558"/>
      <c r="C379" s="558"/>
      <c r="D379" s="558"/>
      <c r="E379" s="558"/>
      <c r="F379" s="558"/>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9"/>
      <c r="AC379" s="560" t="s">
        <v>208</v>
      </c>
      <c r="AD379" s="561"/>
      <c r="AE379" s="561"/>
      <c r="AF379" s="562"/>
    </row>
    <row r="380" spans="1:32" ht="15.75">
      <c r="A380" s="557" t="s">
        <v>207</v>
      </c>
      <c r="B380" s="558"/>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9"/>
      <c r="AC380" s="560" t="s">
        <v>206</v>
      </c>
      <c r="AD380" s="561"/>
      <c r="AE380" s="561"/>
      <c r="AF380" s="562"/>
    </row>
    <row r="381" spans="1:32" ht="15.75">
      <c r="A381" s="557" t="s">
        <v>369</v>
      </c>
      <c r="B381" s="558"/>
      <c r="C381" s="558"/>
      <c r="D381" s="558"/>
      <c r="E381" s="558"/>
      <c r="F381" s="558"/>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9"/>
      <c r="AC381" s="560" t="s">
        <v>204</v>
      </c>
      <c r="AD381" s="561"/>
      <c r="AE381" s="561"/>
      <c r="AF381" s="562"/>
    </row>
    <row r="382" spans="1:32" ht="15.75">
      <c r="A382" s="557" t="s">
        <v>203</v>
      </c>
      <c r="B382" s="558"/>
      <c r="C382" s="558"/>
      <c r="D382" s="558"/>
      <c r="E382" s="558"/>
      <c r="F382" s="558"/>
      <c r="G382" s="558"/>
      <c r="H382" s="558"/>
      <c r="I382" s="558"/>
      <c r="J382" s="558"/>
      <c r="K382" s="558"/>
      <c r="L382" s="558"/>
      <c r="M382" s="558"/>
      <c r="N382" s="558"/>
      <c r="O382" s="558"/>
      <c r="P382" s="558"/>
      <c r="Q382" s="558"/>
      <c r="R382" s="558"/>
      <c r="S382" s="558"/>
      <c r="T382" s="558"/>
      <c r="U382" s="558"/>
      <c r="V382" s="558"/>
      <c r="W382" s="558"/>
      <c r="X382" s="558"/>
      <c r="Y382" s="558"/>
      <c r="Z382" s="558"/>
      <c r="AA382" s="558"/>
      <c r="AB382" s="559"/>
      <c r="AC382" s="560" t="s">
        <v>202</v>
      </c>
      <c r="AD382" s="561"/>
      <c r="AE382" s="561"/>
      <c r="AF382" s="562"/>
    </row>
    <row r="383" spans="1:32" ht="15.75">
      <c r="A383" s="557" t="s">
        <v>201</v>
      </c>
      <c r="B383" s="558"/>
      <c r="C383" s="558"/>
      <c r="D383" s="558"/>
      <c r="E383" s="558"/>
      <c r="F383" s="558"/>
      <c r="G383" s="558"/>
      <c r="H383" s="558"/>
      <c r="I383" s="558"/>
      <c r="J383" s="558"/>
      <c r="K383" s="558"/>
      <c r="L383" s="558"/>
      <c r="M383" s="558"/>
      <c r="N383" s="558"/>
      <c r="O383" s="558"/>
      <c r="P383" s="558"/>
      <c r="Q383" s="558"/>
      <c r="R383" s="558"/>
      <c r="S383" s="558"/>
      <c r="T383" s="558"/>
      <c r="U383" s="558"/>
      <c r="V383" s="558"/>
      <c r="W383" s="558"/>
      <c r="X383" s="558"/>
      <c r="Y383" s="558"/>
      <c r="Z383" s="558"/>
      <c r="AA383" s="558"/>
      <c r="AB383" s="559"/>
      <c r="AC383" s="560" t="s">
        <v>200</v>
      </c>
      <c r="AD383" s="561"/>
      <c r="AE383" s="561"/>
      <c r="AF383" s="562"/>
    </row>
    <row r="384" spans="1:32" ht="15.75">
      <c r="A384" s="557" t="s">
        <v>199</v>
      </c>
      <c r="B384" s="558"/>
      <c r="C384" s="558"/>
      <c r="D384" s="558"/>
      <c r="E384" s="558"/>
      <c r="F384" s="558"/>
      <c r="G384" s="558"/>
      <c r="H384" s="558"/>
      <c r="I384" s="558"/>
      <c r="J384" s="558"/>
      <c r="K384" s="558"/>
      <c r="L384" s="558"/>
      <c r="M384" s="558"/>
      <c r="N384" s="558"/>
      <c r="O384" s="558"/>
      <c r="P384" s="558"/>
      <c r="Q384" s="558"/>
      <c r="R384" s="558"/>
      <c r="S384" s="558"/>
      <c r="T384" s="558"/>
      <c r="U384" s="558"/>
      <c r="V384" s="558"/>
      <c r="W384" s="558"/>
      <c r="X384" s="558"/>
      <c r="Y384" s="558"/>
      <c r="Z384" s="558"/>
      <c r="AA384" s="558"/>
      <c r="AB384" s="559"/>
      <c r="AC384" s="560" t="s">
        <v>198</v>
      </c>
      <c r="AD384" s="561"/>
      <c r="AE384" s="561"/>
      <c r="AF384" s="562"/>
    </row>
    <row r="385" spans="1:32" ht="15.75">
      <c r="A385" s="557" t="s">
        <v>368</v>
      </c>
      <c r="B385" s="558"/>
      <c r="C385" s="558"/>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9"/>
      <c r="AC385" s="560" t="s">
        <v>196</v>
      </c>
      <c r="AD385" s="561"/>
      <c r="AE385" s="561"/>
      <c r="AF385" s="562"/>
    </row>
    <row r="386" spans="1:32" ht="15.75">
      <c r="A386" s="557" t="s">
        <v>195</v>
      </c>
      <c r="B386" s="558"/>
      <c r="C386" s="558"/>
      <c r="D386" s="558"/>
      <c r="E386" s="558"/>
      <c r="F386" s="558"/>
      <c r="G386" s="558"/>
      <c r="H386" s="558"/>
      <c r="I386" s="558"/>
      <c r="J386" s="558"/>
      <c r="K386" s="558"/>
      <c r="L386" s="558"/>
      <c r="M386" s="558"/>
      <c r="N386" s="558"/>
      <c r="O386" s="558"/>
      <c r="P386" s="558"/>
      <c r="Q386" s="558"/>
      <c r="R386" s="558"/>
      <c r="S386" s="558"/>
      <c r="T386" s="558"/>
      <c r="U386" s="558"/>
      <c r="V386" s="558"/>
      <c r="W386" s="558"/>
      <c r="X386" s="558"/>
      <c r="Y386" s="558"/>
      <c r="Z386" s="558"/>
      <c r="AA386" s="558"/>
      <c r="AB386" s="559"/>
      <c r="AC386" s="560" t="s">
        <v>194</v>
      </c>
      <c r="AD386" s="561"/>
      <c r="AE386" s="561"/>
      <c r="AF386" s="562"/>
    </row>
    <row r="387" spans="1:32" ht="15.75">
      <c r="A387" s="557" t="s">
        <v>367</v>
      </c>
      <c r="B387" s="558"/>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c r="Z387" s="558"/>
      <c r="AA387" s="558"/>
      <c r="AB387" s="559"/>
      <c r="AC387" s="560" t="s">
        <v>192</v>
      </c>
      <c r="AD387" s="561"/>
      <c r="AE387" s="561"/>
      <c r="AF387" s="562"/>
    </row>
    <row r="388" spans="1:32" ht="15.75">
      <c r="A388" s="557" t="s">
        <v>191</v>
      </c>
      <c r="B388" s="558"/>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9"/>
      <c r="AC388" s="560" t="s">
        <v>190</v>
      </c>
      <c r="AD388" s="561"/>
      <c r="AE388" s="561"/>
      <c r="AF388" s="562"/>
    </row>
    <row r="389" spans="1:32" ht="15.75">
      <c r="A389" s="557" t="s">
        <v>189</v>
      </c>
      <c r="B389" s="558"/>
      <c r="C389" s="558"/>
      <c r="D389" s="558"/>
      <c r="E389" s="558"/>
      <c r="F389" s="558"/>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9"/>
      <c r="AC389" s="560" t="s">
        <v>188</v>
      </c>
      <c r="AD389" s="561"/>
      <c r="AE389" s="561"/>
      <c r="AF389" s="562"/>
    </row>
    <row r="390" spans="1:32" ht="15.75">
      <c r="A390" s="557" t="s">
        <v>187</v>
      </c>
      <c r="B390" s="558"/>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9"/>
      <c r="AC390" s="560" t="s">
        <v>186</v>
      </c>
      <c r="AD390" s="561"/>
      <c r="AE390" s="561"/>
      <c r="AF390" s="562"/>
    </row>
    <row r="391" spans="1:32" ht="15.75">
      <c r="A391" s="557" t="s">
        <v>185</v>
      </c>
      <c r="B391" s="558"/>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9"/>
      <c r="AC391" s="560" t="s">
        <v>184</v>
      </c>
      <c r="AD391" s="561"/>
      <c r="AE391" s="561"/>
      <c r="AF391" s="562"/>
    </row>
    <row r="392" spans="1:32" ht="15.75">
      <c r="A392" s="557" t="s">
        <v>183</v>
      </c>
      <c r="B392" s="558"/>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9"/>
      <c r="AC392" s="560" t="s">
        <v>182</v>
      </c>
      <c r="AD392" s="561"/>
      <c r="AE392" s="561"/>
      <c r="AF392" s="562"/>
    </row>
    <row r="393" spans="1:32" ht="15.75">
      <c r="A393" s="557" t="s">
        <v>181</v>
      </c>
      <c r="B393" s="558"/>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9"/>
      <c r="AC393" s="560" t="s">
        <v>180</v>
      </c>
      <c r="AD393" s="561"/>
      <c r="AE393" s="561"/>
      <c r="AF393" s="562"/>
    </row>
    <row r="394" spans="1:32" ht="15.75">
      <c r="A394" s="557" t="s">
        <v>179</v>
      </c>
      <c r="B394" s="558"/>
      <c r="C394" s="558"/>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9"/>
      <c r="AC394" s="560" t="s">
        <v>178</v>
      </c>
      <c r="AD394" s="561"/>
      <c r="AE394" s="561"/>
      <c r="AF394" s="562"/>
    </row>
    <row r="395" spans="1:32" ht="15.75">
      <c r="A395" s="557" t="s">
        <v>177</v>
      </c>
      <c r="B395" s="558"/>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9"/>
      <c r="AC395" s="560" t="s">
        <v>176</v>
      </c>
      <c r="AD395" s="561"/>
      <c r="AE395" s="561"/>
      <c r="AF395" s="562"/>
    </row>
    <row r="396" spans="1:32" ht="15.75">
      <c r="A396" s="557" t="s">
        <v>175</v>
      </c>
      <c r="B396" s="558"/>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9"/>
      <c r="AC396" s="560" t="s">
        <v>174</v>
      </c>
      <c r="AD396" s="561"/>
      <c r="AE396" s="561"/>
      <c r="AF396" s="562"/>
    </row>
    <row r="397" spans="1:32" ht="15.75">
      <c r="A397" s="557" t="s">
        <v>173</v>
      </c>
      <c r="B397" s="558"/>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9"/>
      <c r="AC397" s="560" t="s">
        <v>172</v>
      </c>
      <c r="AD397" s="561"/>
      <c r="AE397" s="561"/>
      <c r="AF397" s="562"/>
    </row>
    <row r="398" spans="1:32" ht="15.75">
      <c r="A398" s="557" t="s">
        <v>171</v>
      </c>
      <c r="B398" s="558"/>
      <c r="C398" s="558"/>
      <c r="D398" s="558"/>
      <c r="E398" s="558"/>
      <c r="F398" s="558"/>
      <c r="G398" s="558"/>
      <c r="H398" s="558"/>
      <c r="I398" s="558"/>
      <c r="J398" s="558"/>
      <c r="K398" s="558"/>
      <c r="L398" s="558"/>
      <c r="M398" s="558"/>
      <c r="N398" s="558"/>
      <c r="O398" s="558"/>
      <c r="P398" s="558"/>
      <c r="Q398" s="558"/>
      <c r="R398" s="558"/>
      <c r="S398" s="558"/>
      <c r="T398" s="558"/>
      <c r="U398" s="558"/>
      <c r="V398" s="558"/>
      <c r="W398" s="558"/>
      <c r="X398" s="558"/>
      <c r="Y398" s="558"/>
      <c r="Z398" s="558"/>
      <c r="AA398" s="558"/>
      <c r="AB398" s="559"/>
      <c r="AC398" s="560" t="s">
        <v>170</v>
      </c>
      <c r="AD398" s="561"/>
      <c r="AE398" s="561"/>
      <c r="AF398" s="562"/>
    </row>
    <row r="399" spans="1:32" ht="15.75">
      <c r="A399" s="594" t="s">
        <v>595</v>
      </c>
      <c r="B399" s="595"/>
      <c r="C399" s="595"/>
      <c r="D399" s="595"/>
      <c r="E399" s="595"/>
      <c r="F399" s="595"/>
      <c r="G399" s="595"/>
      <c r="H399" s="595"/>
      <c r="I399" s="595"/>
      <c r="J399" s="595"/>
      <c r="K399" s="595"/>
      <c r="L399" s="595"/>
      <c r="M399" s="595"/>
      <c r="N399" s="595"/>
      <c r="O399" s="595"/>
      <c r="P399" s="595"/>
      <c r="Q399" s="595"/>
      <c r="R399" s="595"/>
      <c r="S399" s="595"/>
      <c r="T399" s="595"/>
      <c r="U399" s="595"/>
      <c r="V399" s="595"/>
      <c r="W399" s="595"/>
      <c r="X399" s="595"/>
      <c r="Y399" s="595"/>
      <c r="Z399" s="595"/>
      <c r="AA399" s="595"/>
      <c r="AB399" s="595"/>
      <c r="AC399" s="595"/>
      <c r="AD399" s="595"/>
      <c r="AE399" s="595"/>
      <c r="AF399" s="596"/>
    </row>
    <row r="400" spans="1:32" ht="36.6" customHeight="1">
      <c r="A400" s="597" t="s">
        <v>366</v>
      </c>
      <c r="B400" s="598"/>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9"/>
    </row>
    <row r="401" spans="1:32" ht="33.75" customHeight="1">
      <c r="A401" s="532" t="s">
        <v>365</v>
      </c>
      <c r="B401" s="533"/>
      <c r="C401" s="533"/>
      <c r="D401" s="533"/>
      <c r="E401" s="533"/>
      <c r="F401" s="533"/>
      <c r="G401" s="533"/>
      <c r="H401" s="533"/>
      <c r="I401" s="533"/>
      <c r="J401" s="533"/>
      <c r="K401" s="533"/>
      <c r="L401" s="533"/>
      <c r="M401" s="533"/>
      <c r="N401" s="533"/>
      <c r="O401" s="533"/>
      <c r="P401" s="533"/>
      <c r="Q401" s="533"/>
      <c r="R401" s="533"/>
      <c r="S401" s="533"/>
      <c r="T401" s="533"/>
      <c r="U401" s="533"/>
      <c r="V401" s="533"/>
      <c r="W401" s="533"/>
      <c r="X401" s="533"/>
      <c r="Y401" s="533"/>
      <c r="Z401" s="533"/>
      <c r="AA401" s="533"/>
      <c r="AB401" s="533"/>
      <c r="AC401" s="533"/>
      <c r="AD401" s="533"/>
      <c r="AE401" s="533"/>
      <c r="AF401" s="534"/>
    </row>
  </sheetData>
  <sheetProtection algorithmName="SHA-512" hashValue="khaW7p4CjsBiWHir4YOfTV5LXjuYlq4cJGok1tbqfa/O71DNuuPfoaHvGmqYlPstBE3D5BgVXnRBpVatSMPskQ==" saltValue="p5AcVjods+NSvVGIWIhTxA==" spinCount="100000" sheet="1" objects="1" scenarios="1" formatColumns="0" formatRows="0"/>
  <mergeCells count="559">
    <mergeCell ref="A399:AF399"/>
    <mergeCell ref="A400:AF400"/>
    <mergeCell ref="A401:AF401"/>
    <mergeCell ref="A396:AB396"/>
    <mergeCell ref="AC396:AF396"/>
    <mergeCell ref="A397:AB397"/>
    <mergeCell ref="AC397:AF397"/>
    <mergeCell ref="A398:AB398"/>
    <mergeCell ref="AC398:AF398"/>
    <mergeCell ref="A393:AB393"/>
    <mergeCell ref="AC393:AF393"/>
    <mergeCell ref="A394:AB394"/>
    <mergeCell ref="AC394:AF394"/>
    <mergeCell ref="A395:AB395"/>
    <mergeCell ref="AC395:AF395"/>
    <mergeCell ref="A390:AB390"/>
    <mergeCell ref="AC390:AF390"/>
    <mergeCell ref="A391:AB391"/>
    <mergeCell ref="AC391:AF391"/>
    <mergeCell ref="A392:AB392"/>
    <mergeCell ref="AC392:AF392"/>
    <mergeCell ref="A387:AB387"/>
    <mergeCell ref="AC387:AF387"/>
    <mergeCell ref="A388:AB388"/>
    <mergeCell ref="AC388:AF388"/>
    <mergeCell ref="A389:AB389"/>
    <mergeCell ref="AC389:AF389"/>
    <mergeCell ref="A384:AB384"/>
    <mergeCell ref="AC384:AF384"/>
    <mergeCell ref="A385:AB385"/>
    <mergeCell ref="AC385:AF385"/>
    <mergeCell ref="A386:AB386"/>
    <mergeCell ref="AC386:AF386"/>
    <mergeCell ref="A381:AB381"/>
    <mergeCell ref="AC381:AF381"/>
    <mergeCell ref="A382:AB382"/>
    <mergeCell ref="AC382:AF382"/>
    <mergeCell ref="A383:AB383"/>
    <mergeCell ref="AC383:AF383"/>
    <mergeCell ref="A378:AB378"/>
    <mergeCell ref="AC378:AF378"/>
    <mergeCell ref="A379:AB379"/>
    <mergeCell ref="AC379:AF379"/>
    <mergeCell ref="A380:AB380"/>
    <mergeCell ref="AC380:AF380"/>
    <mergeCell ref="A375:AB375"/>
    <mergeCell ref="AC375:AF375"/>
    <mergeCell ref="A376:AB376"/>
    <mergeCell ref="AC376:AF376"/>
    <mergeCell ref="A377:AB377"/>
    <mergeCell ref="AC377:AF377"/>
    <mergeCell ref="A372:AB372"/>
    <mergeCell ref="AC372:AF372"/>
    <mergeCell ref="A373:AB373"/>
    <mergeCell ref="AC373:AF373"/>
    <mergeCell ref="A374:AB374"/>
    <mergeCell ref="AC374:AF374"/>
    <mergeCell ref="A369:AB369"/>
    <mergeCell ref="AC369:AF369"/>
    <mergeCell ref="A370:AB370"/>
    <mergeCell ref="AC370:AF370"/>
    <mergeCell ref="A371:AB371"/>
    <mergeCell ref="AC371:AF371"/>
    <mergeCell ref="A366:AB366"/>
    <mergeCell ref="AC366:AF366"/>
    <mergeCell ref="A367:AB367"/>
    <mergeCell ref="AC367:AF367"/>
    <mergeCell ref="A368:AB368"/>
    <mergeCell ref="AC368:AF368"/>
    <mergeCell ref="A363:AB363"/>
    <mergeCell ref="AC363:AF363"/>
    <mergeCell ref="A364:AB364"/>
    <mergeCell ref="AC364:AF364"/>
    <mergeCell ref="A365:AB365"/>
    <mergeCell ref="AC365:AF365"/>
    <mergeCell ref="A360:AB360"/>
    <mergeCell ref="AC360:AF360"/>
    <mergeCell ref="A361:AB361"/>
    <mergeCell ref="AC361:AF361"/>
    <mergeCell ref="A362:AB362"/>
    <mergeCell ref="AC362:AF362"/>
    <mergeCell ref="A357:AB357"/>
    <mergeCell ref="AC357:AF357"/>
    <mergeCell ref="A358:AB358"/>
    <mergeCell ref="AC358:AF358"/>
    <mergeCell ref="A359:AB359"/>
    <mergeCell ref="AC359:AF359"/>
    <mergeCell ref="A354:AB354"/>
    <mergeCell ref="AC354:AF354"/>
    <mergeCell ref="A355:AB355"/>
    <mergeCell ref="AC355:AF355"/>
    <mergeCell ref="A356:AB356"/>
    <mergeCell ref="AC356:AF356"/>
    <mergeCell ref="A351:AB351"/>
    <mergeCell ref="AC351:AF351"/>
    <mergeCell ref="A352:AB352"/>
    <mergeCell ref="AC352:AF352"/>
    <mergeCell ref="A353:AB353"/>
    <mergeCell ref="AC353:AF353"/>
    <mergeCell ref="A347:AB347"/>
    <mergeCell ref="AC347:AF348"/>
    <mergeCell ref="A348:AB348"/>
    <mergeCell ref="A349:AB349"/>
    <mergeCell ref="AC349:AF349"/>
    <mergeCell ref="A350:AB350"/>
    <mergeCell ref="AC350:AF350"/>
    <mergeCell ref="A343:AB343"/>
    <mergeCell ref="AC343:AF343"/>
    <mergeCell ref="A344:AB344"/>
    <mergeCell ref="AC344:AF344"/>
    <mergeCell ref="A345:AB345"/>
    <mergeCell ref="AC345:AF346"/>
    <mergeCell ref="A346:AB346"/>
    <mergeCell ref="A339:AF339"/>
    <mergeCell ref="A340:AB340"/>
    <mergeCell ref="AC340:AF340"/>
    <mergeCell ref="A341:AB341"/>
    <mergeCell ref="AC341:AF341"/>
    <mergeCell ref="A342:AB342"/>
    <mergeCell ref="AC342:AF342"/>
    <mergeCell ref="A336:AB336"/>
    <mergeCell ref="AC336:AF336"/>
    <mergeCell ref="A337:AB337"/>
    <mergeCell ref="AC337:AF337"/>
    <mergeCell ref="A338:AB338"/>
    <mergeCell ref="AC338:AF338"/>
    <mergeCell ref="A332:AB332"/>
    <mergeCell ref="AC332:AF332"/>
    <mergeCell ref="A333:AB333"/>
    <mergeCell ref="AC333:AF333"/>
    <mergeCell ref="A334:AF334"/>
    <mergeCell ref="A335:AB335"/>
    <mergeCell ref="AC335:AF335"/>
    <mergeCell ref="A328:AF328"/>
    <mergeCell ref="A329:AF329"/>
    <mergeCell ref="A330:AB330"/>
    <mergeCell ref="AC330:AF330"/>
    <mergeCell ref="A331:AB331"/>
    <mergeCell ref="AC331:AF331"/>
    <mergeCell ref="A324:AF324"/>
    <mergeCell ref="A325:AF325"/>
    <mergeCell ref="A326:AB326"/>
    <mergeCell ref="AC326:AF326"/>
    <mergeCell ref="A327:AB327"/>
    <mergeCell ref="AC327:AF327"/>
    <mergeCell ref="A321:AB321"/>
    <mergeCell ref="AC321:AF321"/>
    <mergeCell ref="A322:AF322"/>
    <mergeCell ref="A323:AB323"/>
    <mergeCell ref="AC323:AF323"/>
    <mergeCell ref="A317:AB317"/>
    <mergeCell ref="AC317:AF317"/>
    <mergeCell ref="A318:AF318"/>
    <mergeCell ref="A319:AB319"/>
    <mergeCell ref="AC319:AF319"/>
    <mergeCell ref="A320:AB320"/>
    <mergeCell ref="AC320:AF320"/>
    <mergeCell ref="A314:AB314"/>
    <mergeCell ref="AC314:AF314"/>
    <mergeCell ref="A315:AB315"/>
    <mergeCell ref="AC315:AF315"/>
    <mergeCell ref="A316:AB316"/>
    <mergeCell ref="AC316:AF316"/>
    <mergeCell ref="A310:AF310"/>
    <mergeCell ref="A311:AB311"/>
    <mergeCell ref="AC311:AF311"/>
    <mergeCell ref="A312:AB312"/>
    <mergeCell ref="AC312:AF312"/>
    <mergeCell ref="A313:AB313"/>
    <mergeCell ref="AC313:AF313"/>
    <mergeCell ref="A307:AB307"/>
    <mergeCell ref="AC307:AF307"/>
    <mergeCell ref="A308:AB308"/>
    <mergeCell ref="AC308:AF308"/>
    <mergeCell ref="A309:AB309"/>
    <mergeCell ref="AC309:AF309"/>
    <mergeCell ref="A304:AB304"/>
    <mergeCell ref="AC304:AF304"/>
    <mergeCell ref="A305:AB305"/>
    <mergeCell ref="AC305:AF305"/>
    <mergeCell ref="A306:AB306"/>
    <mergeCell ref="AC306:AF306"/>
    <mergeCell ref="A301:AB301"/>
    <mergeCell ref="AC301:AF301"/>
    <mergeCell ref="A302:AB302"/>
    <mergeCell ref="AC302:AF302"/>
    <mergeCell ref="A303:AB303"/>
    <mergeCell ref="AC303:AF303"/>
    <mergeCell ref="A298:AB298"/>
    <mergeCell ref="AC298:AF298"/>
    <mergeCell ref="A299:AB299"/>
    <mergeCell ref="AC299:AF299"/>
    <mergeCell ref="A300:AB300"/>
    <mergeCell ref="AC300:AF300"/>
    <mergeCell ref="A294:AB294"/>
    <mergeCell ref="AC294:AF294"/>
    <mergeCell ref="A295:AF295"/>
    <mergeCell ref="A296:AB296"/>
    <mergeCell ref="AC296:AF296"/>
    <mergeCell ref="A297:AB297"/>
    <mergeCell ref="AC297:AF297"/>
    <mergeCell ref="A290:AF290"/>
    <mergeCell ref="A291:AB291"/>
    <mergeCell ref="AC291:AF291"/>
    <mergeCell ref="A292:AB292"/>
    <mergeCell ref="AC292:AF292"/>
    <mergeCell ref="A293:AB293"/>
    <mergeCell ref="AC293:AF293"/>
    <mergeCell ref="A287:AB287"/>
    <mergeCell ref="AC287:AF287"/>
    <mergeCell ref="A288:AB288"/>
    <mergeCell ref="AC288:AF288"/>
    <mergeCell ref="A289:AB289"/>
    <mergeCell ref="AC289:AF289"/>
    <mergeCell ref="A284:AB284"/>
    <mergeCell ref="AC284:AF284"/>
    <mergeCell ref="A285:AB285"/>
    <mergeCell ref="AC285:AF285"/>
    <mergeCell ref="A286:AB286"/>
    <mergeCell ref="AC286:AF286"/>
    <mergeCell ref="A281:AB281"/>
    <mergeCell ref="AC281:AF281"/>
    <mergeCell ref="A282:AB282"/>
    <mergeCell ref="AC282:AF282"/>
    <mergeCell ref="A283:AB283"/>
    <mergeCell ref="AC283:AF283"/>
    <mergeCell ref="A278:AB278"/>
    <mergeCell ref="AC278:AF278"/>
    <mergeCell ref="A279:AB279"/>
    <mergeCell ref="AC279:AF279"/>
    <mergeCell ref="A280:AB280"/>
    <mergeCell ref="AC280:AF280"/>
    <mergeCell ref="A275:AB275"/>
    <mergeCell ref="AC275:AF275"/>
    <mergeCell ref="A276:AB276"/>
    <mergeCell ref="AC276:AF276"/>
    <mergeCell ref="A277:AB277"/>
    <mergeCell ref="AC277:AF277"/>
    <mergeCell ref="A272:AB272"/>
    <mergeCell ref="AC272:AF272"/>
    <mergeCell ref="A273:AB273"/>
    <mergeCell ref="AC273:AF273"/>
    <mergeCell ref="A274:AB274"/>
    <mergeCell ref="AC274:AF274"/>
    <mergeCell ref="A268:AB268"/>
    <mergeCell ref="AC268:AF268"/>
    <mergeCell ref="A269:AB269"/>
    <mergeCell ref="AC269:AF269"/>
    <mergeCell ref="A270:AF270"/>
    <mergeCell ref="A271:AB271"/>
    <mergeCell ref="AC271:AF271"/>
    <mergeCell ref="A265:AB265"/>
    <mergeCell ref="AC265:AF265"/>
    <mergeCell ref="A266:AB266"/>
    <mergeCell ref="AC266:AF266"/>
    <mergeCell ref="A267:AB267"/>
    <mergeCell ref="AC267:AF267"/>
    <mergeCell ref="A262:AB262"/>
    <mergeCell ref="AC262:AF262"/>
    <mergeCell ref="A263:AB263"/>
    <mergeCell ref="AC263:AF263"/>
    <mergeCell ref="A264:AB264"/>
    <mergeCell ref="AC264:AF264"/>
    <mergeCell ref="A258:AB258"/>
    <mergeCell ref="AC258:AF258"/>
    <mergeCell ref="A259:AF259"/>
    <mergeCell ref="A260:AF260"/>
    <mergeCell ref="A261:AB261"/>
    <mergeCell ref="AC261:AF261"/>
    <mergeCell ref="A255:AB255"/>
    <mergeCell ref="AC255:AF255"/>
    <mergeCell ref="A256:AB256"/>
    <mergeCell ref="AC256:AF256"/>
    <mergeCell ref="A257:AB257"/>
    <mergeCell ref="AC257:AF257"/>
    <mergeCell ref="A250:AF250"/>
    <mergeCell ref="A251:AF251"/>
    <mergeCell ref="A252:AF252"/>
    <mergeCell ref="A253:AF253"/>
    <mergeCell ref="A254:AB254"/>
    <mergeCell ref="AC254:AF254"/>
    <mergeCell ref="A245:N247"/>
    <mergeCell ref="O245:AA245"/>
    <mergeCell ref="O246:AA246"/>
    <mergeCell ref="O247:AA247"/>
    <mergeCell ref="A248:N249"/>
    <mergeCell ref="O248:AA249"/>
    <mergeCell ref="A241:N242"/>
    <mergeCell ref="O241:AA242"/>
    <mergeCell ref="A243:N243"/>
    <mergeCell ref="O243:AA243"/>
    <mergeCell ref="A244:N244"/>
    <mergeCell ref="O244:AA244"/>
    <mergeCell ref="A236:AF236"/>
    <mergeCell ref="A237:AF237"/>
    <mergeCell ref="A238:AF238"/>
    <mergeCell ref="A239:AF239"/>
    <mergeCell ref="A240:N240"/>
    <mergeCell ref="O240:AA240"/>
    <mergeCell ref="A231:AF231"/>
    <mergeCell ref="A232:AF232"/>
    <mergeCell ref="A233:AF233"/>
    <mergeCell ref="A234:AF234"/>
    <mergeCell ref="A235:AF235"/>
    <mergeCell ref="A225:AF225"/>
    <mergeCell ref="A226:AF226"/>
    <mergeCell ref="A227:AF227"/>
    <mergeCell ref="A228:AF228"/>
    <mergeCell ref="A229:AF229"/>
    <mergeCell ref="A230:AF230"/>
    <mergeCell ref="A219:AF219"/>
    <mergeCell ref="A220:AF220"/>
    <mergeCell ref="A221:AF221"/>
    <mergeCell ref="A222:AF222"/>
    <mergeCell ref="A223:AF223"/>
    <mergeCell ref="A224:AF224"/>
    <mergeCell ref="A213:AF213"/>
    <mergeCell ref="A214:AF214"/>
    <mergeCell ref="A215:AF215"/>
    <mergeCell ref="A216:AF216"/>
    <mergeCell ref="A217:AF217"/>
    <mergeCell ref="A218:AF218"/>
    <mergeCell ref="A209:AF209"/>
    <mergeCell ref="A210:AF210"/>
    <mergeCell ref="A211:AF211"/>
    <mergeCell ref="A212:AF212"/>
    <mergeCell ref="B204:AE204"/>
    <mergeCell ref="B205:AE205"/>
    <mergeCell ref="B206:AE206"/>
    <mergeCell ref="B208:N208"/>
    <mergeCell ref="S208:AE208"/>
    <mergeCell ref="B198:AE198"/>
    <mergeCell ref="B199:AE199"/>
    <mergeCell ref="B200:AE200"/>
    <mergeCell ref="B201:AE201"/>
    <mergeCell ref="B202:AE202"/>
    <mergeCell ref="B203:AE203"/>
    <mergeCell ref="B192:AE192"/>
    <mergeCell ref="B193:AE193"/>
    <mergeCell ref="B194:AE194"/>
    <mergeCell ref="B195:AE195"/>
    <mergeCell ref="B196:AE196"/>
    <mergeCell ref="B197:AE197"/>
    <mergeCell ref="C186:AE186"/>
    <mergeCell ref="C187:AE187"/>
    <mergeCell ref="C188:AE188"/>
    <mergeCell ref="C189:AE189"/>
    <mergeCell ref="C190:AE190"/>
    <mergeCell ref="B191:AE191"/>
    <mergeCell ref="W181:X182"/>
    <mergeCell ref="Y181:Z182"/>
    <mergeCell ref="AA181:AB182"/>
    <mergeCell ref="B184:AE184"/>
    <mergeCell ref="C185:AE185"/>
    <mergeCell ref="AA177:AB180"/>
    <mergeCell ref="B181:F182"/>
    <mergeCell ref="G181:H182"/>
    <mergeCell ref="I181:J182"/>
    <mergeCell ref="K181:L182"/>
    <mergeCell ref="M181:N182"/>
    <mergeCell ref="O181:P182"/>
    <mergeCell ref="Q181:R182"/>
    <mergeCell ref="S181:T182"/>
    <mergeCell ref="U181:V182"/>
    <mergeCell ref="O177:P180"/>
    <mergeCell ref="Q177:R180"/>
    <mergeCell ref="S177:T180"/>
    <mergeCell ref="U177:V180"/>
    <mergeCell ref="W177:X180"/>
    <mergeCell ref="Y177:Z180"/>
    <mergeCell ref="W172:X176"/>
    <mergeCell ref="Y172:Z176"/>
    <mergeCell ref="AA172:AB176"/>
    <mergeCell ref="B177:F180"/>
    <mergeCell ref="G177:H180"/>
    <mergeCell ref="I177:J180"/>
    <mergeCell ref="K177:L180"/>
    <mergeCell ref="M177:N180"/>
    <mergeCell ref="B172:F176"/>
    <mergeCell ref="G172:H176"/>
    <mergeCell ref="I172:J176"/>
    <mergeCell ref="K172:L176"/>
    <mergeCell ref="M172:N176"/>
    <mergeCell ref="O172:P176"/>
    <mergeCell ref="Q172:R176"/>
    <mergeCell ref="S172:T176"/>
    <mergeCell ref="U172:V176"/>
    <mergeCell ref="AA164:AB167"/>
    <mergeCell ref="E168:F171"/>
    <mergeCell ref="G168:H171"/>
    <mergeCell ref="I168:J171"/>
    <mergeCell ref="K168:L171"/>
    <mergeCell ref="M168:N171"/>
    <mergeCell ref="O168:P171"/>
    <mergeCell ref="Q168:R171"/>
    <mergeCell ref="S168:T171"/>
    <mergeCell ref="U168:V171"/>
    <mergeCell ref="O164:P167"/>
    <mergeCell ref="Q164:R167"/>
    <mergeCell ref="S164:T167"/>
    <mergeCell ref="U164:V167"/>
    <mergeCell ref="W164:X167"/>
    <mergeCell ref="Y164:Z167"/>
    <mergeCell ref="E164:F167"/>
    <mergeCell ref="G164:H167"/>
    <mergeCell ref="I164:J167"/>
    <mergeCell ref="K164:L167"/>
    <mergeCell ref="M164:N167"/>
    <mergeCell ref="W168:X171"/>
    <mergeCell ref="Y168:Z171"/>
    <mergeCell ref="AA168:AB171"/>
    <mergeCell ref="AA159:AB159"/>
    <mergeCell ref="B159:F159"/>
    <mergeCell ref="G159:H159"/>
    <mergeCell ref="I159:J159"/>
    <mergeCell ref="K159:L159"/>
    <mergeCell ref="M159:N159"/>
    <mergeCell ref="O159:P159"/>
    <mergeCell ref="Q160:R163"/>
    <mergeCell ref="S160:T163"/>
    <mergeCell ref="U160:V163"/>
    <mergeCell ref="W160:X163"/>
    <mergeCell ref="Y160:Z163"/>
    <mergeCell ref="AA160:AB163"/>
    <mergeCell ref="B160:F163"/>
    <mergeCell ref="G160:H163"/>
    <mergeCell ref="I160:J163"/>
    <mergeCell ref="K160:L163"/>
    <mergeCell ref="M160:N163"/>
    <mergeCell ref="O160:P163"/>
    <mergeCell ref="Y159:Z159"/>
    <mergeCell ref="B164:D171"/>
    <mergeCell ref="I154:J158"/>
    <mergeCell ref="K154:L158"/>
    <mergeCell ref="M154:N158"/>
    <mergeCell ref="O154:P158"/>
    <mergeCell ref="Q159:R159"/>
    <mergeCell ref="S159:T159"/>
    <mergeCell ref="U159:V159"/>
    <mergeCell ref="W159:X159"/>
    <mergeCell ref="Q149:R153"/>
    <mergeCell ref="S149:T153"/>
    <mergeCell ref="U149:V153"/>
    <mergeCell ref="W149:X153"/>
    <mergeCell ref="Y149:Z153"/>
    <mergeCell ref="AA149:AB153"/>
    <mergeCell ref="B144:Y147"/>
    <mergeCell ref="AB146:AE146"/>
    <mergeCell ref="B148:AE148"/>
    <mergeCell ref="B149:D158"/>
    <mergeCell ref="E149:F153"/>
    <mergeCell ref="G149:H153"/>
    <mergeCell ref="I149:J153"/>
    <mergeCell ref="K149:L153"/>
    <mergeCell ref="M149:N153"/>
    <mergeCell ref="O149:P153"/>
    <mergeCell ref="Q154:R158"/>
    <mergeCell ref="S154:T158"/>
    <mergeCell ref="U154:V158"/>
    <mergeCell ref="W154:X158"/>
    <mergeCell ref="Y154:Z158"/>
    <mergeCell ref="AA154:AB158"/>
    <mergeCell ref="E154:F158"/>
    <mergeCell ref="G154:H158"/>
    <mergeCell ref="B132:X136"/>
    <mergeCell ref="B138:Y139"/>
    <mergeCell ref="B140:Y141"/>
    <mergeCell ref="B142:Y143"/>
    <mergeCell ref="B125:AE125"/>
    <mergeCell ref="B126:AE126"/>
    <mergeCell ref="B127:AE127"/>
    <mergeCell ref="B128:AE128"/>
    <mergeCell ref="B129:AE129"/>
    <mergeCell ref="B130:AE130"/>
    <mergeCell ref="B137:AE137"/>
    <mergeCell ref="B114:Y114"/>
    <mergeCell ref="B115:X117"/>
    <mergeCell ref="AA116:AD116"/>
    <mergeCell ref="AA117:AD117"/>
    <mergeCell ref="B118:AE123"/>
    <mergeCell ref="B124:AE124"/>
    <mergeCell ref="B108:X108"/>
    <mergeCell ref="B109:X109"/>
    <mergeCell ref="B110:X110"/>
    <mergeCell ref="B111:X111"/>
    <mergeCell ref="B112:Y112"/>
    <mergeCell ref="B113:X113"/>
    <mergeCell ref="B99:AE100"/>
    <mergeCell ref="B101:AD101"/>
    <mergeCell ref="B102:Y102"/>
    <mergeCell ref="B103:Y104"/>
    <mergeCell ref="B105:Y106"/>
    <mergeCell ref="B107:X107"/>
    <mergeCell ref="B92:Y93"/>
    <mergeCell ref="AB93:AE93"/>
    <mergeCell ref="B94:AE95"/>
    <mergeCell ref="B96:X98"/>
    <mergeCell ref="AA98:AD98"/>
    <mergeCell ref="C81:Q81"/>
    <mergeCell ref="C82:Q82"/>
    <mergeCell ref="C83:Q83"/>
    <mergeCell ref="C84:Q85"/>
    <mergeCell ref="C86:AE86"/>
    <mergeCell ref="C87:AE91"/>
    <mergeCell ref="B73:Y74"/>
    <mergeCell ref="C75:Q75"/>
    <mergeCell ref="C76:Q76"/>
    <mergeCell ref="C77:Q78"/>
    <mergeCell ref="C79:Q79"/>
    <mergeCell ref="C80:Q80"/>
    <mergeCell ref="B63:Y65"/>
    <mergeCell ref="AB64:AE64"/>
    <mergeCell ref="B66:Y66"/>
    <mergeCell ref="B68:Y69"/>
    <mergeCell ref="B70:Y72"/>
    <mergeCell ref="AB71:AE71"/>
    <mergeCell ref="AB72:AE72"/>
    <mergeCell ref="B51:Y53"/>
    <mergeCell ref="B54:AE55"/>
    <mergeCell ref="B56:AE58"/>
    <mergeCell ref="B59:AE59"/>
    <mergeCell ref="B60:Y62"/>
    <mergeCell ref="AB61:AE61"/>
    <mergeCell ref="B39:AE39"/>
    <mergeCell ref="B40:Y41"/>
    <mergeCell ref="B42:Y43"/>
    <mergeCell ref="B44:Y45"/>
    <mergeCell ref="B46:Y48"/>
    <mergeCell ref="B49:Y50"/>
    <mergeCell ref="D32:J32"/>
    <mergeCell ref="D33:P33"/>
    <mergeCell ref="B34:AF34"/>
    <mergeCell ref="B36:J36"/>
    <mergeCell ref="B38:M38"/>
    <mergeCell ref="D24:AE25"/>
    <mergeCell ref="D26:L26"/>
    <mergeCell ref="D27:AE27"/>
    <mergeCell ref="B28:AE29"/>
    <mergeCell ref="D30:I30"/>
    <mergeCell ref="D31:J31"/>
    <mergeCell ref="B14:O14"/>
    <mergeCell ref="B16:J16"/>
    <mergeCell ref="D17:Q17"/>
    <mergeCell ref="D18:P18"/>
    <mergeCell ref="D19:AD20"/>
    <mergeCell ref="D21:AE23"/>
    <mergeCell ref="B8:O8"/>
    <mergeCell ref="B9:O9"/>
    <mergeCell ref="R9:AE9"/>
    <mergeCell ref="B10:O11"/>
    <mergeCell ref="R10:AF11"/>
    <mergeCell ref="B12:O12"/>
    <mergeCell ref="R12:AE12"/>
    <mergeCell ref="A1:AF2"/>
    <mergeCell ref="A3:AF3"/>
    <mergeCell ref="A4:AF4"/>
    <mergeCell ref="B5:O5"/>
    <mergeCell ref="R5:AE5"/>
    <mergeCell ref="B6:O6"/>
  </mergeCells>
  <pageMargins left="0.7" right="0.7" top="0.75" bottom="1.0104166666666667" header="0.3" footer="0.3"/>
  <pageSetup paperSize="9" scale="59" fitToHeight="0" orientation="portrait" verticalDpi="0" r:id="rId1"/>
  <headerFooter>
    <oddFooter>&amp;R&amp;"Arial,Normalny"&amp;12&amp;P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F0073-7908-4B8B-BDBC-C30052D00B42}">
  <sheetPr>
    <pageSetUpPr fitToPage="1"/>
  </sheetPr>
  <dimension ref="A1:AF307"/>
  <sheetViews>
    <sheetView zoomScaleNormal="100" workbookViewId="0">
      <selection activeCell="B9" sqref="B9"/>
    </sheetView>
  </sheetViews>
  <sheetFormatPr defaultColWidth="9.140625" defaultRowHeight="15"/>
  <cols>
    <col min="1" max="5" width="3.85546875" style="220" customWidth="1"/>
    <col min="6" max="6" width="4.5703125" style="220" customWidth="1"/>
    <col min="7" max="27" width="3.85546875" style="220" customWidth="1"/>
    <col min="28" max="28" width="4.28515625" style="220" customWidth="1"/>
    <col min="29" max="30" width="3.85546875" style="220" customWidth="1"/>
    <col min="31" max="31" width="4.5703125" style="220" customWidth="1"/>
    <col min="32" max="32" width="20" style="220" customWidth="1"/>
    <col min="33" max="16384" width="9.140625" style="220"/>
  </cols>
  <sheetData>
    <row r="1" spans="1:32" ht="15.75" customHeight="1" thickTop="1">
      <c r="A1" s="404" t="s">
        <v>364</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6"/>
    </row>
    <row r="2" spans="1:32">
      <c r="A2" s="602"/>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4"/>
    </row>
    <row r="3" spans="1:32" ht="15.6" customHeight="1">
      <c r="A3" s="147"/>
      <c r="B3" s="399" t="s">
        <v>924</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400"/>
    </row>
    <row r="4" spans="1:32" ht="15.75">
      <c r="A4" s="147"/>
      <c r="B4" s="419" t="s">
        <v>925</v>
      </c>
      <c r="C4" s="419"/>
      <c r="D4" s="419"/>
      <c r="E4" s="419"/>
      <c r="F4" s="419"/>
      <c r="G4" s="419"/>
      <c r="H4" s="419"/>
      <c r="I4" s="419"/>
      <c r="J4" s="419"/>
      <c r="K4" s="419"/>
      <c r="L4" s="419"/>
      <c r="M4" s="419"/>
      <c r="N4" s="419"/>
      <c r="O4" s="419"/>
      <c r="P4" s="148"/>
      <c r="Q4" s="148"/>
      <c r="R4" s="423"/>
      <c r="S4" s="423"/>
      <c r="T4" s="423"/>
      <c r="U4" s="423"/>
      <c r="V4" s="423"/>
      <c r="W4" s="423"/>
      <c r="X4" s="423"/>
      <c r="Y4" s="423"/>
      <c r="Z4" s="423"/>
      <c r="AA4" s="423"/>
      <c r="AB4" s="423"/>
      <c r="AC4" s="148"/>
      <c r="AD4" s="148"/>
      <c r="AE4" s="148"/>
      <c r="AF4" s="146"/>
    </row>
    <row r="5" spans="1:32" ht="15.75">
      <c r="A5" s="147"/>
      <c r="B5" s="224"/>
      <c r="C5" s="224"/>
      <c r="D5" s="224"/>
      <c r="E5" s="224"/>
      <c r="F5" s="224"/>
      <c r="G5" s="224"/>
      <c r="H5" s="224"/>
      <c r="I5" s="224"/>
      <c r="J5" s="224"/>
      <c r="K5" s="224"/>
      <c r="L5" s="175"/>
      <c r="M5" s="175"/>
      <c r="N5" s="175"/>
      <c r="O5" s="175"/>
      <c r="P5" s="148"/>
      <c r="Q5" s="148"/>
      <c r="R5" s="229"/>
      <c r="S5" s="229"/>
      <c r="T5" s="229"/>
      <c r="U5" s="229"/>
      <c r="V5" s="229"/>
      <c r="W5" s="229"/>
      <c r="X5" s="229"/>
      <c r="Y5" s="229"/>
      <c r="Z5" s="229"/>
      <c r="AA5" s="229"/>
      <c r="AB5" s="148"/>
      <c r="AC5" s="148"/>
      <c r="AD5" s="148"/>
      <c r="AE5" s="148"/>
      <c r="AF5" s="146"/>
    </row>
    <row r="6" spans="1:32" ht="15.75">
      <c r="A6" s="147"/>
      <c r="B6" s="390" t="s">
        <v>926</v>
      </c>
      <c r="C6" s="390"/>
      <c r="D6" s="390"/>
      <c r="E6" s="390"/>
      <c r="F6" s="390"/>
      <c r="G6" s="390"/>
      <c r="H6" s="390"/>
      <c r="I6" s="390"/>
      <c r="J6" s="390"/>
      <c r="K6" s="390"/>
      <c r="L6" s="390"/>
      <c r="M6" s="390"/>
      <c r="N6" s="390"/>
      <c r="O6" s="390"/>
      <c r="P6" s="148"/>
      <c r="Q6" s="148"/>
      <c r="R6" s="423"/>
      <c r="S6" s="423"/>
      <c r="T6" s="423"/>
      <c r="U6" s="423"/>
      <c r="V6" s="423"/>
      <c r="W6" s="423"/>
      <c r="X6" s="423"/>
      <c r="Y6" s="423"/>
      <c r="Z6" s="423"/>
      <c r="AA6" s="423"/>
      <c r="AB6" s="423"/>
      <c r="AC6" s="148"/>
      <c r="AD6" s="148"/>
      <c r="AE6" s="148"/>
      <c r="AF6" s="146"/>
    </row>
    <row r="7" spans="1:32">
      <c r="A7" s="147"/>
      <c r="B7" s="600"/>
      <c r="C7" s="600"/>
      <c r="D7" s="600"/>
      <c r="E7" s="600"/>
      <c r="F7" s="600"/>
      <c r="G7" s="600"/>
      <c r="H7" s="600"/>
      <c r="I7" s="600"/>
      <c r="J7" s="600"/>
      <c r="K7" s="600"/>
      <c r="L7" s="600"/>
      <c r="M7" s="600"/>
      <c r="N7" s="600"/>
      <c r="O7" s="600"/>
      <c r="P7" s="148"/>
      <c r="Q7" s="148"/>
      <c r="R7" s="601"/>
      <c r="S7" s="601"/>
      <c r="T7" s="601"/>
      <c r="U7" s="601"/>
      <c r="V7" s="601"/>
      <c r="W7" s="601"/>
      <c r="X7" s="601"/>
      <c r="Y7" s="601"/>
      <c r="Z7" s="601"/>
      <c r="AA7" s="601"/>
      <c r="AB7" s="601"/>
      <c r="AC7" s="601"/>
      <c r="AD7" s="601"/>
      <c r="AE7" s="601"/>
      <c r="AF7" s="146"/>
    </row>
    <row r="8" spans="1:32" ht="18.95" customHeight="1">
      <c r="A8" s="147"/>
      <c r="B8" s="419" t="s">
        <v>927</v>
      </c>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148"/>
      <c r="AE8" s="148"/>
      <c r="AF8" s="146"/>
    </row>
    <row r="9" spans="1:32" ht="15.75">
      <c r="A9" s="230"/>
      <c r="B9" s="224"/>
      <c r="C9" s="224"/>
      <c r="D9" s="224"/>
      <c r="E9" s="224"/>
      <c r="F9" s="224"/>
      <c r="G9" s="224"/>
      <c r="H9" s="224"/>
      <c r="I9" s="182"/>
      <c r="J9" s="148"/>
      <c r="K9" s="148"/>
      <c r="L9" s="175"/>
      <c r="M9" s="175"/>
      <c r="N9" s="175"/>
      <c r="O9" s="175"/>
      <c r="P9" s="175"/>
      <c r="Q9" s="175"/>
      <c r="R9" s="175"/>
      <c r="S9" s="175"/>
      <c r="T9" s="175"/>
      <c r="U9" s="175"/>
      <c r="V9" s="148"/>
      <c r="W9" s="148"/>
      <c r="X9" s="148"/>
      <c r="Y9" s="148"/>
      <c r="Z9" s="148"/>
      <c r="AA9" s="148"/>
      <c r="AB9" s="148"/>
      <c r="AC9" s="148"/>
      <c r="AD9" s="148"/>
      <c r="AE9" s="148"/>
      <c r="AF9" s="146"/>
    </row>
    <row r="10" spans="1:32" ht="25.5" customHeight="1">
      <c r="A10" s="147"/>
      <c r="B10" s="418" t="s">
        <v>928</v>
      </c>
      <c r="C10" s="418"/>
      <c r="D10" s="418"/>
      <c r="E10" s="418"/>
      <c r="F10" s="418"/>
      <c r="G10" s="418"/>
      <c r="H10" s="418"/>
      <c r="I10" s="418"/>
      <c r="J10" s="418"/>
      <c r="K10" s="418"/>
      <c r="L10" s="418"/>
      <c r="M10" s="418"/>
      <c r="N10" s="175"/>
      <c r="O10" s="175"/>
      <c r="P10" s="175"/>
      <c r="Q10" s="175"/>
      <c r="R10" s="175"/>
      <c r="S10" s="175"/>
      <c r="T10" s="175"/>
      <c r="U10" s="175"/>
      <c r="V10" s="175"/>
      <c r="W10" s="175"/>
      <c r="X10" s="175"/>
      <c r="Y10" s="175"/>
      <c r="Z10" s="175"/>
      <c r="AA10" s="175"/>
      <c r="AB10" s="175"/>
      <c r="AC10" s="175"/>
      <c r="AD10" s="175"/>
      <c r="AE10" s="175"/>
      <c r="AF10" s="146"/>
    </row>
    <row r="11" spans="1:32" ht="25.5" customHeight="1">
      <c r="A11" s="147"/>
      <c r="B11" s="417" t="s">
        <v>347</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146"/>
    </row>
    <row r="12" spans="1:32" ht="14.25" customHeight="1">
      <c r="A12" s="147"/>
      <c r="B12" s="417" t="s">
        <v>346</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148"/>
      <c r="AA12" s="225"/>
      <c r="AB12" s="176" t="s">
        <v>317</v>
      </c>
      <c r="AC12" s="160"/>
      <c r="AD12" s="225"/>
      <c r="AE12" s="163" t="s">
        <v>316</v>
      </c>
      <c r="AF12" s="146"/>
    </row>
    <row r="13" spans="1:32" ht="8.25" customHeight="1">
      <c r="A13" s="14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175"/>
      <c r="AA13" s="149"/>
      <c r="AB13" s="149"/>
      <c r="AC13" s="149"/>
      <c r="AD13" s="149"/>
      <c r="AE13" s="149"/>
      <c r="AF13" s="146"/>
    </row>
    <row r="14" spans="1:32" ht="15.75">
      <c r="A14" s="147"/>
      <c r="B14" s="417" t="s">
        <v>345</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148"/>
      <c r="AA14" s="226"/>
      <c r="AB14" s="149" t="s">
        <v>317</v>
      </c>
      <c r="AC14" s="160"/>
      <c r="AD14" s="226"/>
      <c r="AE14" s="149" t="s">
        <v>316</v>
      </c>
      <c r="AF14" s="146"/>
    </row>
    <row r="15" spans="1:32" ht="20.25" customHeight="1">
      <c r="A15" s="147"/>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175"/>
      <c r="AA15" s="149"/>
      <c r="AB15" s="149"/>
      <c r="AC15" s="149"/>
      <c r="AD15" s="149"/>
      <c r="AE15" s="149"/>
      <c r="AF15" s="146"/>
    </row>
    <row r="16" spans="1:32" ht="15.75">
      <c r="A16" s="147"/>
      <c r="B16" s="417" t="s">
        <v>344</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148"/>
      <c r="AA16" s="226"/>
      <c r="AB16" s="149" t="s">
        <v>317</v>
      </c>
      <c r="AC16" s="160"/>
      <c r="AD16" s="226"/>
      <c r="AE16" s="149" t="s">
        <v>316</v>
      </c>
      <c r="AF16" s="146"/>
    </row>
    <row r="17" spans="1:32" ht="35.450000000000003" customHeight="1">
      <c r="A17" s="147"/>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175"/>
      <c r="AA17" s="149"/>
      <c r="AB17" s="149"/>
      <c r="AC17" s="149"/>
      <c r="AD17" s="149"/>
      <c r="AE17" s="149"/>
      <c r="AF17" s="146"/>
    </row>
    <row r="18" spans="1:32" ht="15.75">
      <c r="A18" s="147"/>
      <c r="B18" s="417" t="s">
        <v>343</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130"/>
      <c r="AA18" s="226"/>
      <c r="AB18" s="149" t="s">
        <v>317</v>
      </c>
      <c r="AC18" s="160"/>
      <c r="AD18" s="226"/>
      <c r="AE18" s="149" t="s">
        <v>316</v>
      </c>
      <c r="AF18" s="146"/>
    </row>
    <row r="19" spans="1:32" ht="15.75">
      <c r="A19" s="147"/>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130"/>
      <c r="AA19" s="175"/>
      <c r="AB19" s="175"/>
      <c r="AC19" s="175"/>
      <c r="AD19" s="175"/>
      <c r="AE19" s="175"/>
      <c r="AF19" s="146"/>
    </row>
    <row r="20" spans="1:32" ht="39.75" customHeight="1">
      <c r="A20" s="147"/>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130"/>
      <c r="AA20" s="175"/>
      <c r="AB20" s="175"/>
      <c r="AC20" s="175"/>
      <c r="AD20" s="175"/>
      <c r="AE20" s="175"/>
      <c r="AF20" s="146"/>
    </row>
    <row r="21" spans="1:32" ht="15.75">
      <c r="A21" s="147"/>
      <c r="B21" s="417" t="s">
        <v>342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175"/>
      <c r="AA21" s="226"/>
      <c r="AB21" s="149" t="s">
        <v>317</v>
      </c>
      <c r="AC21" s="160"/>
      <c r="AD21" s="226"/>
      <c r="AE21" s="149" t="s">
        <v>316</v>
      </c>
      <c r="AF21" s="146"/>
    </row>
    <row r="22" spans="1:32" ht="31.5" customHeight="1">
      <c r="A22" s="14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175"/>
      <c r="AA22" s="175"/>
      <c r="AB22" s="175"/>
      <c r="AC22" s="175"/>
      <c r="AD22" s="175"/>
      <c r="AE22" s="175"/>
      <c r="AF22" s="146"/>
    </row>
    <row r="23" spans="1:32" ht="39" customHeight="1">
      <c r="A23" s="147"/>
      <c r="B23" s="417" t="s">
        <v>929</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146"/>
    </row>
    <row r="24" spans="1:32" ht="20.45" customHeight="1">
      <c r="A24" s="147"/>
      <c r="B24" s="129" t="s">
        <v>341</v>
      </c>
      <c r="C24" s="129"/>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46"/>
    </row>
    <row r="25" spans="1:32" ht="15.75">
      <c r="A25" s="147"/>
      <c r="B25" s="417" t="s">
        <v>340</v>
      </c>
      <c r="C25" s="417"/>
      <c r="D25" s="417"/>
      <c r="E25" s="417"/>
      <c r="F25" s="417"/>
      <c r="G25" s="417"/>
      <c r="H25" s="417"/>
      <c r="I25" s="417"/>
      <c r="J25" s="417"/>
      <c r="K25" s="417"/>
      <c r="L25" s="417"/>
      <c r="M25" s="417"/>
      <c r="N25" s="417"/>
      <c r="O25" s="417"/>
      <c r="P25" s="417"/>
      <c r="Q25" s="417"/>
      <c r="R25" s="417"/>
      <c r="S25" s="417"/>
      <c r="T25" s="175"/>
      <c r="U25" s="175"/>
      <c r="V25" s="175"/>
      <c r="W25" s="175"/>
      <c r="X25" s="175"/>
      <c r="Y25" s="175"/>
      <c r="Z25" s="175"/>
      <c r="AA25" s="226"/>
      <c r="AB25" s="149" t="s">
        <v>317</v>
      </c>
      <c r="AC25" s="160"/>
      <c r="AD25" s="226"/>
      <c r="AE25" s="149" t="s">
        <v>316</v>
      </c>
      <c r="AF25" s="146"/>
    </row>
    <row r="26" spans="1:32" ht="15.75">
      <c r="A26" s="147"/>
      <c r="B26" s="418" t="s">
        <v>339</v>
      </c>
      <c r="C26" s="418"/>
      <c r="D26" s="418"/>
      <c r="E26" s="418"/>
      <c r="F26" s="418"/>
      <c r="G26" s="418"/>
      <c r="H26" s="418"/>
      <c r="I26" s="418"/>
      <c r="J26" s="418"/>
      <c r="K26" s="418"/>
      <c r="L26" s="175"/>
      <c r="M26" s="175"/>
      <c r="N26" s="175"/>
      <c r="O26" s="175"/>
      <c r="P26" s="175"/>
      <c r="Q26" s="175"/>
      <c r="R26" s="175"/>
      <c r="S26" s="175"/>
      <c r="T26" s="175"/>
      <c r="U26" s="175"/>
      <c r="V26" s="175"/>
      <c r="W26" s="175"/>
      <c r="X26" s="175"/>
      <c r="Y26" s="175"/>
      <c r="Z26" s="175"/>
      <c r="AA26" s="226"/>
      <c r="AB26" s="149" t="s">
        <v>317</v>
      </c>
      <c r="AC26" s="160"/>
      <c r="AD26" s="226"/>
      <c r="AE26" s="149" t="s">
        <v>316</v>
      </c>
      <c r="AF26" s="146"/>
    </row>
    <row r="27" spans="1:32" ht="15.75">
      <c r="A27" s="147"/>
      <c r="B27" s="417" t="s">
        <v>338</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175"/>
      <c r="AA27" s="226"/>
      <c r="AB27" s="149" t="s">
        <v>317</v>
      </c>
      <c r="AC27" s="160"/>
      <c r="AD27" s="226"/>
      <c r="AE27" s="149" t="s">
        <v>316</v>
      </c>
      <c r="AF27" s="146"/>
    </row>
    <row r="28" spans="1:32" ht="15.75">
      <c r="A28" s="147"/>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175"/>
      <c r="AA28" s="175"/>
      <c r="AB28" s="175"/>
      <c r="AC28" s="175"/>
      <c r="AD28" s="175"/>
      <c r="AE28" s="175"/>
      <c r="AF28" s="146"/>
    </row>
    <row r="29" spans="1:32" ht="15.75">
      <c r="A29" s="147"/>
      <c r="B29" s="417" t="s">
        <v>337</v>
      </c>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146"/>
    </row>
    <row r="30" spans="1:32" ht="15.75">
      <c r="A30" s="147"/>
      <c r="B30" s="130"/>
      <c r="C30" s="417" t="s">
        <v>336</v>
      </c>
      <c r="D30" s="417"/>
      <c r="E30" s="417"/>
      <c r="F30" s="417"/>
      <c r="G30" s="417"/>
      <c r="H30" s="417"/>
      <c r="I30" s="417"/>
      <c r="J30" s="417"/>
      <c r="K30" s="417"/>
      <c r="L30" s="417"/>
      <c r="M30" s="417"/>
      <c r="N30" s="417"/>
      <c r="O30" s="417"/>
      <c r="P30" s="417"/>
      <c r="Q30" s="417"/>
      <c r="R30" s="427"/>
      <c r="S30" s="428"/>
      <c r="T30" s="428"/>
      <c r="U30" s="428"/>
      <c r="V30" s="428"/>
      <c r="W30" s="428"/>
      <c r="X30" s="428"/>
      <c r="Y30" s="428"/>
      <c r="Z30" s="428"/>
      <c r="AA30" s="428"/>
      <c r="AB30" s="428"/>
      <c r="AC30" s="428"/>
      <c r="AD30" s="428"/>
      <c r="AE30" s="429"/>
      <c r="AF30" s="146"/>
    </row>
    <row r="31" spans="1:32" ht="15.75">
      <c r="A31" s="147"/>
      <c r="B31" s="130"/>
      <c r="C31" s="417"/>
      <c r="D31" s="417"/>
      <c r="E31" s="417"/>
      <c r="F31" s="417"/>
      <c r="G31" s="417"/>
      <c r="H31" s="417"/>
      <c r="I31" s="417"/>
      <c r="J31" s="417"/>
      <c r="K31" s="417"/>
      <c r="L31" s="417"/>
      <c r="M31" s="417"/>
      <c r="N31" s="417"/>
      <c r="O31" s="417"/>
      <c r="P31" s="417"/>
      <c r="Q31" s="417"/>
      <c r="R31" s="430"/>
      <c r="S31" s="431"/>
      <c r="T31" s="431"/>
      <c r="U31" s="431"/>
      <c r="V31" s="431"/>
      <c r="W31" s="431"/>
      <c r="X31" s="431"/>
      <c r="Y31" s="431"/>
      <c r="Z31" s="431"/>
      <c r="AA31" s="431"/>
      <c r="AB31" s="431"/>
      <c r="AC31" s="431"/>
      <c r="AD31" s="431"/>
      <c r="AE31" s="432"/>
      <c r="AF31" s="146"/>
    </row>
    <row r="32" spans="1:32" ht="7.5" customHeight="1">
      <c r="A32" s="147"/>
      <c r="B32" s="130"/>
      <c r="C32" s="130"/>
      <c r="D32" s="130"/>
      <c r="E32" s="130"/>
      <c r="F32" s="130"/>
      <c r="G32" s="130"/>
      <c r="H32" s="130"/>
      <c r="I32" s="130"/>
      <c r="J32" s="130"/>
      <c r="K32" s="130"/>
      <c r="L32" s="130"/>
      <c r="M32" s="130"/>
      <c r="N32" s="130"/>
      <c r="O32" s="130"/>
      <c r="P32" s="130"/>
      <c r="Q32" s="130"/>
      <c r="R32" s="605"/>
      <c r="S32" s="606"/>
      <c r="T32" s="606"/>
      <c r="U32" s="606"/>
      <c r="V32" s="606"/>
      <c r="W32" s="606"/>
      <c r="X32" s="606"/>
      <c r="Y32" s="606"/>
      <c r="Z32" s="606"/>
      <c r="AA32" s="606"/>
      <c r="AB32" s="606"/>
      <c r="AC32" s="606"/>
      <c r="AD32" s="606"/>
      <c r="AE32" s="607"/>
      <c r="AF32" s="146"/>
    </row>
    <row r="33" spans="1:32" ht="15.75" hidden="1">
      <c r="A33" s="25"/>
      <c r="B33" s="26"/>
      <c r="C33" s="26"/>
      <c r="D33" s="26"/>
      <c r="E33" s="26"/>
      <c r="F33" s="26"/>
      <c r="G33" s="26"/>
      <c r="H33" s="26"/>
      <c r="I33" s="26"/>
      <c r="J33" s="26"/>
      <c r="K33" s="26"/>
      <c r="L33" s="26"/>
      <c r="M33" s="26"/>
      <c r="N33" s="26"/>
      <c r="O33" s="26"/>
      <c r="P33" s="26"/>
      <c r="Q33" s="26"/>
      <c r="R33" s="605"/>
      <c r="S33" s="606"/>
      <c r="T33" s="606"/>
      <c r="U33" s="606"/>
      <c r="V33" s="606"/>
      <c r="W33" s="606"/>
      <c r="X33" s="606"/>
      <c r="Y33" s="606"/>
      <c r="Z33" s="606"/>
      <c r="AA33" s="606"/>
      <c r="AB33" s="606"/>
      <c r="AC33" s="606"/>
      <c r="AD33" s="606"/>
      <c r="AE33" s="607"/>
      <c r="AF33" s="146"/>
    </row>
    <row r="34" spans="1:32" ht="15.75" hidden="1">
      <c r="A34" s="25"/>
      <c r="B34" s="26"/>
      <c r="C34" s="26"/>
      <c r="D34" s="26"/>
      <c r="E34" s="26"/>
      <c r="F34" s="26"/>
      <c r="G34" s="26"/>
      <c r="H34" s="26"/>
      <c r="I34" s="26"/>
      <c r="J34" s="26"/>
      <c r="K34" s="26"/>
      <c r="L34" s="26"/>
      <c r="M34" s="26"/>
      <c r="N34" s="26"/>
      <c r="O34" s="26"/>
      <c r="P34" s="26"/>
      <c r="Q34" s="26"/>
      <c r="R34" s="608"/>
      <c r="S34" s="609"/>
      <c r="T34" s="609"/>
      <c r="U34" s="609"/>
      <c r="V34" s="609"/>
      <c r="W34" s="609"/>
      <c r="X34" s="609"/>
      <c r="Y34" s="609"/>
      <c r="Z34" s="609"/>
      <c r="AA34" s="609"/>
      <c r="AB34" s="609"/>
      <c r="AC34" s="609"/>
      <c r="AD34" s="609"/>
      <c r="AE34" s="610"/>
      <c r="AF34" s="146"/>
    </row>
    <row r="35" spans="1:32" ht="15.75">
      <c r="A35" s="147"/>
      <c r="B35" s="130"/>
      <c r="C35" s="417" t="s">
        <v>930</v>
      </c>
      <c r="D35" s="417"/>
      <c r="E35" s="417"/>
      <c r="F35" s="417"/>
      <c r="G35" s="417"/>
      <c r="H35" s="417"/>
      <c r="I35" s="417"/>
      <c r="J35" s="417"/>
      <c r="K35" s="417"/>
      <c r="L35" s="417"/>
      <c r="M35" s="417"/>
      <c r="N35" s="417"/>
      <c r="O35" s="417"/>
      <c r="P35" s="417"/>
      <c r="Q35" s="417"/>
      <c r="R35" s="611"/>
      <c r="S35" s="611"/>
      <c r="T35" s="611"/>
      <c r="U35" s="611"/>
      <c r="V35" s="611"/>
      <c r="W35" s="611"/>
      <c r="X35" s="611"/>
      <c r="Y35" s="611"/>
      <c r="Z35" s="611"/>
      <c r="AA35" s="611"/>
      <c r="AB35" s="611"/>
      <c r="AC35" s="611"/>
      <c r="AD35" s="611"/>
      <c r="AE35" s="611"/>
      <c r="AF35" s="146"/>
    </row>
    <row r="36" spans="1:32" ht="41.1" customHeight="1">
      <c r="A36" s="147"/>
      <c r="B36" s="130"/>
      <c r="C36" s="417"/>
      <c r="D36" s="417"/>
      <c r="E36" s="417"/>
      <c r="F36" s="417"/>
      <c r="G36" s="417"/>
      <c r="H36" s="417"/>
      <c r="I36" s="417"/>
      <c r="J36" s="417"/>
      <c r="K36" s="417"/>
      <c r="L36" s="417"/>
      <c r="M36" s="417"/>
      <c r="N36" s="417"/>
      <c r="O36" s="417"/>
      <c r="P36" s="417"/>
      <c r="Q36" s="417"/>
      <c r="R36" s="130"/>
      <c r="S36" s="130"/>
      <c r="T36" s="130"/>
      <c r="U36" s="130"/>
      <c r="V36" s="130"/>
      <c r="W36" s="130"/>
      <c r="X36" s="130"/>
      <c r="Y36" s="130"/>
      <c r="Z36" s="130"/>
      <c r="AA36" s="130"/>
      <c r="AB36" s="130"/>
      <c r="AC36" s="130"/>
      <c r="AD36" s="130"/>
      <c r="AE36" s="130"/>
      <c r="AF36" s="146"/>
    </row>
    <row r="37" spans="1:32" ht="22.5" customHeight="1">
      <c r="A37" s="147"/>
      <c r="B37" s="417" t="s">
        <v>335</v>
      </c>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146"/>
    </row>
    <row r="38" spans="1:32" ht="15.75">
      <c r="A38" s="147"/>
      <c r="B38" s="130"/>
      <c r="C38" s="417" t="s">
        <v>334</v>
      </c>
      <c r="D38" s="417"/>
      <c r="E38" s="417"/>
      <c r="F38" s="417"/>
      <c r="G38" s="417"/>
      <c r="H38" s="417"/>
      <c r="I38" s="417"/>
      <c r="J38" s="417"/>
      <c r="K38" s="417"/>
      <c r="L38" s="417"/>
      <c r="M38" s="417"/>
      <c r="N38" s="417"/>
      <c r="O38" s="417"/>
      <c r="P38" s="148"/>
      <c r="Q38" s="148"/>
      <c r="R38" s="225"/>
      <c r="S38" s="225"/>
      <c r="T38" s="225"/>
      <c r="U38" s="225"/>
      <c r="V38" s="225"/>
      <c r="W38" s="225"/>
      <c r="X38" s="225"/>
      <c r="Y38" s="225"/>
      <c r="Z38" s="225"/>
      <c r="AA38" s="225"/>
      <c r="AB38" s="130"/>
      <c r="AC38" s="130"/>
      <c r="AD38" s="130"/>
      <c r="AE38" s="130"/>
      <c r="AF38" s="146"/>
    </row>
    <row r="39" spans="1:32" ht="19.5" customHeight="1">
      <c r="A39" s="147"/>
      <c r="B39" s="130"/>
      <c r="C39" s="417"/>
      <c r="D39" s="417"/>
      <c r="E39" s="417"/>
      <c r="F39" s="417"/>
      <c r="G39" s="417"/>
      <c r="H39" s="417"/>
      <c r="I39" s="417"/>
      <c r="J39" s="417"/>
      <c r="K39" s="417"/>
      <c r="L39" s="417"/>
      <c r="M39" s="417"/>
      <c r="N39" s="417"/>
      <c r="O39" s="417"/>
      <c r="P39" s="148"/>
      <c r="Q39" s="148"/>
      <c r="R39" s="163"/>
      <c r="S39" s="163"/>
      <c r="T39" s="163"/>
      <c r="U39" s="163"/>
      <c r="V39" s="163"/>
      <c r="W39" s="163"/>
      <c r="X39" s="163"/>
      <c r="Y39" s="163"/>
      <c r="Z39" s="163"/>
      <c r="AA39" s="163"/>
      <c r="AB39" s="130"/>
      <c r="AC39" s="130"/>
      <c r="AD39" s="130"/>
      <c r="AE39" s="130"/>
      <c r="AF39" s="146"/>
    </row>
    <row r="40" spans="1:32" ht="15.75">
      <c r="A40" s="147"/>
      <c r="B40" s="130"/>
      <c r="C40" s="417" t="s">
        <v>931</v>
      </c>
      <c r="D40" s="417"/>
      <c r="E40" s="417"/>
      <c r="F40" s="417"/>
      <c r="G40" s="417"/>
      <c r="H40" s="417"/>
      <c r="I40" s="417"/>
      <c r="J40" s="417"/>
      <c r="K40" s="417"/>
      <c r="L40" s="417"/>
      <c r="M40" s="417"/>
      <c r="N40" s="417"/>
      <c r="O40" s="417"/>
      <c r="P40" s="417"/>
      <c r="Q40" s="417"/>
      <c r="R40" s="612"/>
      <c r="S40" s="612"/>
      <c r="T40" s="612"/>
      <c r="U40" s="612"/>
      <c r="V40" s="612"/>
      <c r="W40" s="612"/>
      <c r="X40" s="612"/>
      <c r="Y40" s="612"/>
      <c r="Z40" s="612"/>
      <c r="AA40" s="612"/>
      <c r="AB40" s="612"/>
      <c r="AC40" s="612"/>
      <c r="AD40" s="612"/>
      <c r="AE40" s="612"/>
      <c r="AF40" s="146"/>
    </row>
    <row r="41" spans="1:32" ht="57.6" customHeight="1">
      <c r="A41" s="147"/>
      <c r="B41" s="130"/>
      <c r="C41" s="417"/>
      <c r="D41" s="417"/>
      <c r="E41" s="417"/>
      <c r="F41" s="417"/>
      <c r="G41" s="417"/>
      <c r="H41" s="417"/>
      <c r="I41" s="417"/>
      <c r="J41" s="417"/>
      <c r="K41" s="417"/>
      <c r="L41" s="417"/>
      <c r="M41" s="417"/>
      <c r="N41" s="417"/>
      <c r="O41" s="417"/>
      <c r="P41" s="417"/>
      <c r="Q41" s="417"/>
      <c r="R41" s="130"/>
      <c r="S41" s="130"/>
      <c r="T41" s="130"/>
      <c r="U41" s="130"/>
      <c r="V41" s="130"/>
      <c r="W41" s="130"/>
      <c r="X41" s="130"/>
      <c r="Y41" s="130"/>
      <c r="Z41" s="130"/>
      <c r="AA41" s="130"/>
      <c r="AB41" s="130"/>
      <c r="AC41" s="130"/>
      <c r="AD41" s="130"/>
      <c r="AE41" s="130"/>
      <c r="AF41" s="146"/>
    </row>
    <row r="42" spans="1:32" ht="21.75" customHeight="1">
      <c r="A42" s="147"/>
      <c r="B42" s="130"/>
      <c r="C42" s="417" t="s">
        <v>333</v>
      </c>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7"/>
    </row>
    <row r="43" spans="1:32" ht="18.75" customHeight="1">
      <c r="A43" s="147"/>
      <c r="B43" s="130"/>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7"/>
    </row>
    <row r="44" spans="1:32" ht="15.75">
      <c r="A44" s="147"/>
      <c r="B44" s="130"/>
      <c r="C44" s="417" t="s">
        <v>932</v>
      </c>
      <c r="D44" s="417"/>
      <c r="E44" s="417"/>
      <c r="F44" s="417"/>
      <c r="G44" s="417"/>
      <c r="H44" s="417"/>
      <c r="I44" s="417"/>
      <c r="J44" s="417"/>
      <c r="K44" s="417"/>
      <c r="L44" s="417"/>
      <c r="M44" s="417"/>
      <c r="N44" s="417"/>
      <c r="O44" s="417"/>
      <c r="P44" s="417"/>
      <c r="Q44" s="417"/>
      <c r="R44" s="618"/>
      <c r="S44" s="618"/>
      <c r="T44" s="618"/>
      <c r="U44" s="618"/>
      <c r="V44" s="618"/>
      <c r="W44" s="618"/>
      <c r="X44" s="618"/>
      <c r="Y44" s="618"/>
      <c r="Z44" s="618"/>
      <c r="AA44" s="618"/>
      <c r="AB44" s="618"/>
      <c r="AC44" s="618"/>
      <c r="AD44" s="618"/>
      <c r="AE44" s="618"/>
      <c r="AF44" s="146"/>
    </row>
    <row r="45" spans="1:32" ht="37.5" customHeight="1">
      <c r="A45" s="147"/>
      <c r="B45" s="130"/>
      <c r="C45" s="417"/>
      <c r="D45" s="417"/>
      <c r="E45" s="417"/>
      <c r="F45" s="417"/>
      <c r="G45" s="417"/>
      <c r="H45" s="417"/>
      <c r="I45" s="417"/>
      <c r="J45" s="417"/>
      <c r="K45" s="417"/>
      <c r="L45" s="417"/>
      <c r="M45" s="417"/>
      <c r="N45" s="417"/>
      <c r="O45" s="417"/>
      <c r="P45" s="417"/>
      <c r="Q45" s="417"/>
      <c r="R45" s="130"/>
      <c r="S45" s="130"/>
      <c r="T45" s="130"/>
      <c r="U45" s="130"/>
      <c r="V45" s="130"/>
      <c r="W45" s="130"/>
      <c r="X45" s="130"/>
      <c r="Y45" s="130"/>
      <c r="Z45" s="130"/>
      <c r="AA45" s="130"/>
      <c r="AB45" s="130"/>
      <c r="AC45" s="130"/>
      <c r="AD45" s="130"/>
      <c r="AE45" s="130"/>
      <c r="AF45" s="146"/>
    </row>
    <row r="46" spans="1:32" ht="33" customHeight="1">
      <c r="A46" s="147"/>
      <c r="B46" s="130"/>
      <c r="C46" s="417" t="s">
        <v>332</v>
      </c>
      <c r="D46" s="417"/>
      <c r="E46" s="417"/>
      <c r="F46" s="417"/>
      <c r="G46" s="417"/>
      <c r="H46" s="417"/>
      <c r="I46" s="417"/>
      <c r="J46" s="417"/>
      <c r="K46" s="417"/>
      <c r="L46" s="417"/>
      <c r="M46" s="417"/>
      <c r="N46" s="417"/>
      <c r="O46" s="417"/>
      <c r="P46" s="417"/>
      <c r="Q46" s="438"/>
      <c r="R46" s="612"/>
      <c r="S46" s="612"/>
      <c r="T46" s="612"/>
      <c r="U46" s="612"/>
      <c r="V46" s="612"/>
      <c r="W46" s="612"/>
      <c r="X46" s="612"/>
      <c r="Y46" s="612"/>
      <c r="Z46" s="612"/>
      <c r="AA46" s="612"/>
      <c r="AB46" s="612"/>
      <c r="AC46" s="612"/>
      <c r="AD46" s="612"/>
      <c r="AE46" s="612"/>
      <c r="AF46" s="146"/>
    </row>
    <row r="47" spans="1:32" ht="38.25" customHeight="1" thickBot="1">
      <c r="A47" s="147"/>
      <c r="B47" s="130"/>
      <c r="C47" s="417" t="s">
        <v>331</v>
      </c>
      <c r="D47" s="417"/>
      <c r="E47" s="417"/>
      <c r="F47" s="417"/>
      <c r="G47" s="417"/>
      <c r="H47" s="417"/>
      <c r="I47" s="417"/>
      <c r="J47" s="417"/>
      <c r="K47" s="417"/>
      <c r="L47" s="417"/>
      <c r="M47" s="417"/>
      <c r="N47" s="417"/>
      <c r="O47" s="417"/>
      <c r="P47" s="417"/>
      <c r="Q47" s="438"/>
      <c r="R47" s="613"/>
      <c r="S47" s="613"/>
      <c r="T47" s="613"/>
      <c r="U47" s="613"/>
      <c r="V47" s="613"/>
      <c r="W47" s="613"/>
      <c r="X47" s="613"/>
      <c r="Y47" s="613"/>
      <c r="Z47" s="613"/>
      <c r="AA47" s="613"/>
      <c r="AB47" s="613"/>
      <c r="AC47" s="613"/>
      <c r="AD47" s="613"/>
      <c r="AE47" s="613"/>
      <c r="AF47" s="146"/>
    </row>
    <row r="48" spans="1:32" ht="25.5" customHeight="1" thickTop="1">
      <c r="A48" s="231"/>
      <c r="B48" s="614" t="s">
        <v>933</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232"/>
    </row>
    <row r="49" spans="1:32" ht="15.6" customHeight="1">
      <c r="A49" s="147"/>
      <c r="B49" s="417" t="s">
        <v>330</v>
      </c>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226"/>
      <c r="AB49" s="149" t="s">
        <v>317</v>
      </c>
      <c r="AC49" s="160"/>
      <c r="AD49" s="226"/>
      <c r="AE49" s="149" t="s">
        <v>316</v>
      </c>
      <c r="AF49" s="146"/>
    </row>
    <row r="50" spans="1:32" ht="24.95" customHeight="1" thickBot="1">
      <c r="A50" s="147"/>
      <c r="B50" s="615"/>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233"/>
      <c r="AB50" s="149"/>
      <c r="AC50" s="160"/>
      <c r="AD50" s="233"/>
      <c r="AE50" s="149"/>
      <c r="AF50" s="146"/>
    </row>
    <row r="51" spans="1:32" ht="16.5" thickTop="1">
      <c r="A51" s="234"/>
      <c r="B51" s="625" t="s">
        <v>320</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235"/>
    </row>
    <row r="52" spans="1:32" ht="21.6" customHeight="1">
      <c r="A52" s="147"/>
      <c r="B52" s="417" t="s">
        <v>934</v>
      </c>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130"/>
      <c r="AF52" s="146"/>
    </row>
    <row r="53" spans="1:32" ht="17.45" customHeight="1">
      <c r="A53" s="147"/>
      <c r="B53" s="417" t="s">
        <v>935</v>
      </c>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226"/>
      <c r="AA53" s="149" t="s">
        <v>317</v>
      </c>
      <c r="AB53" s="160"/>
      <c r="AC53" s="226"/>
      <c r="AD53" s="149" t="s">
        <v>316</v>
      </c>
      <c r="AE53" s="130"/>
      <c r="AF53" s="146"/>
    </row>
    <row r="54" spans="1:32" ht="11.45" customHeight="1">
      <c r="A54" s="147"/>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236"/>
      <c r="AA54" s="149"/>
      <c r="AB54" s="160"/>
      <c r="AC54" s="236"/>
      <c r="AD54" s="149"/>
      <c r="AE54" s="130"/>
      <c r="AF54" s="146"/>
    </row>
    <row r="55" spans="1:32" ht="19.5" customHeight="1">
      <c r="A55" s="147"/>
      <c r="B55" s="417" t="s">
        <v>936</v>
      </c>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226"/>
      <c r="AA55" s="149" t="s">
        <v>317</v>
      </c>
      <c r="AB55" s="160"/>
      <c r="AC55" s="226"/>
      <c r="AD55" s="149" t="s">
        <v>316</v>
      </c>
      <c r="AE55" s="130"/>
      <c r="AF55" s="146"/>
    </row>
    <row r="56" spans="1:32" ht="15.75">
      <c r="A56" s="14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130"/>
      <c r="AA56" s="130"/>
      <c r="AB56" s="130"/>
      <c r="AC56" s="130"/>
      <c r="AD56" s="130"/>
      <c r="AE56" s="130"/>
      <c r="AF56" s="146"/>
    </row>
    <row r="57" spans="1:32" ht="15.75">
      <c r="A57" s="147"/>
      <c r="B57" s="417" t="s">
        <v>937</v>
      </c>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226"/>
      <c r="AA57" s="149" t="s">
        <v>317</v>
      </c>
      <c r="AB57" s="160"/>
      <c r="AC57" s="226"/>
      <c r="AD57" s="149" t="s">
        <v>316</v>
      </c>
      <c r="AE57" s="130"/>
      <c r="AF57" s="146"/>
    </row>
    <row r="58" spans="1:32" ht="27" customHeight="1">
      <c r="A58" s="147"/>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130"/>
      <c r="AA58" s="130"/>
      <c r="AB58" s="130"/>
      <c r="AC58" s="130"/>
      <c r="AD58" s="130"/>
      <c r="AE58" s="130"/>
      <c r="AF58" s="146"/>
    </row>
    <row r="59" spans="1:32" ht="17.45" customHeight="1">
      <c r="A59" s="147"/>
      <c r="B59" s="417" t="s">
        <v>938</v>
      </c>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226"/>
      <c r="AA59" s="149" t="s">
        <v>317</v>
      </c>
      <c r="AB59" s="160"/>
      <c r="AC59" s="226"/>
      <c r="AD59" s="149" t="s">
        <v>316</v>
      </c>
      <c r="AE59" s="130"/>
      <c r="AF59" s="146"/>
    </row>
    <row r="60" spans="1:32" ht="23.1" customHeight="1">
      <c r="A60" s="14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236"/>
      <c r="AA60" s="149"/>
      <c r="AB60" s="160"/>
      <c r="AC60" s="236"/>
      <c r="AD60" s="149"/>
      <c r="AE60" s="130"/>
      <c r="AF60" s="146"/>
    </row>
    <row r="61" spans="1:32" ht="17.45" customHeight="1">
      <c r="A61" s="147"/>
      <c r="B61" s="417" t="s">
        <v>939</v>
      </c>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226"/>
      <c r="AA61" s="149" t="s">
        <v>317</v>
      </c>
      <c r="AB61" s="160"/>
      <c r="AC61" s="226"/>
      <c r="AD61" s="149" t="s">
        <v>316</v>
      </c>
      <c r="AE61" s="130"/>
      <c r="AF61" s="146"/>
    </row>
    <row r="62" spans="1:32" ht="23.1" customHeight="1">
      <c r="A62" s="14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236"/>
      <c r="AA62" s="149"/>
      <c r="AB62" s="160"/>
      <c r="AC62" s="236"/>
      <c r="AD62" s="149"/>
      <c r="AE62" s="130"/>
      <c r="AF62" s="146"/>
    </row>
    <row r="63" spans="1:32" ht="15.75">
      <c r="A63" s="147"/>
      <c r="B63" s="417" t="s">
        <v>940</v>
      </c>
      <c r="C63" s="417"/>
      <c r="D63" s="417"/>
      <c r="E63" s="417"/>
      <c r="F63" s="417"/>
      <c r="G63" s="417"/>
      <c r="H63" s="417"/>
      <c r="I63" s="417"/>
      <c r="J63" s="417"/>
      <c r="K63" s="417"/>
      <c r="L63" s="417"/>
      <c r="M63" s="417"/>
      <c r="N63" s="417"/>
      <c r="O63" s="417"/>
      <c r="P63" s="417"/>
      <c r="Q63" s="417"/>
      <c r="R63" s="417"/>
      <c r="S63" s="417"/>
      <c r="T63" s="417"/>
      <c r="U63" s="417"/>
      <c r="V63" s="417"/>
      <c r="W63" s="417"/>
      <c r="X63" s="417"/>
      <c r="Y63" s="130"/>
      <c r="Z63" s="226"/>
      <c r="AA63" s="149" t="s">
        <v>317</v>
      </c>
      <c r="AB63" s="160"/>
      <c r="AC63" s="226"/>
      <c r="AD63" s="149" t="s">
        <v>316</v>
      </c>
      <c r="AE63" s="130"/>
      <c r="AF63" s="146"/>
    </row>
    <row r="64" spans="1:32" ht="15.75">
      <c r="A64" s="14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130"/>
      <c r="Z64" s="149"/>
      <c r="AA64" s="149"/>
      <c r="AB64" s="160"/>
      <c r="AC64" s="149"/>
      <c r="AD64" s="149"/>
      <c r="AE64" s="130"/>
      <c r="AF64" s="146"/>
    </row>
    <row r="65" spans="1:32" ht="74.25" customHeight="1">
      <c r="A65" s="14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130"/>
      <c r="Z65" s="237"/>
      <c r="AA65" s="417"/>
      <c r="AB65" s="417"/>
      <c r="AC65" s="417"/>
      <c r="AD65" s="417"/>
      <c r="AE65" s="130"/>
      <c r="AF65" s="146"/>
    </row>
    <row r="66" spans="1:32" ht="15.75">
      <c r="A66" s="147"/>
      <c r="B66" s="130"/>
      <c r="C66" s="619"/>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1"/>
      <c r="AF66" s="146"/>
    </row>
    <row r="67" spans="1:32" ht="15.75">
      <c r="A67" s="147"/>
      <c r="B67" s="130"/>
      <c r="C67" s="622"/>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4"/>
      <c r="AF67" s="146"/>
    </row>
    <row r="68" spans="1:32" ht="15.75">
      <c r="A68" s="147"/>
      <c r="B68" s="130"/>
      <c r="C68" s="622"/>
      <c r="D68" s="623"/>
      <c r="E68" s="623"/>
      <c r="F68" s="623"/>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4"/>
      <c r="AF68" s="146"/>
    </row>
    <row r="69" spans="1:32" ht="15.75">
      <c r="A69" s="147"/>
      <c r="B69" s="130"/>
      <c r="C69" s="622"/>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4"/>
      <c r="AF69" s="146"/>
    </row>
    <row r="70" spans="1:32" ht="15.75">
      <c r="A70" s="147"/>
      <c r="B70" s="130"/>
      <c r="C70" s="622"/>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4"/>
      <c r="AF70" s="146"/>
    </row>
    <row r="71" spans="1:32" ht="16.5" thickBot="1">
      <c r="A71" s="147"/>
      <c r="B71" s="130"/>
      <c r="C71" s="622"/>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4"/>
      <c r="AF71" s="146"/>
    </row>
    <row r="72" spans="1:32" ht="42.6" customHeight="1" thickTop="1">
      <c r="A72" s="238"/>
      <c r="B72" s="614" t="s">
        <v>318</v>
      </c>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239"/>
    </row>
    <row r="73" spans="1:32" ht="15.75">
      <c r="A73" s="147"/>
      <c r="B73" s="417" t="s">
        <v>941</v>
      </c>
      <c r="C73" s="417"/>
      <c r="D73" s="417"/>
      <c r="E73" s="417"/>
      <c r="F73" s="417"/>
      <c r="G73" s="417"/>
      <c r="H73" s="417"/>
      <c r="I73" s="417"/>
      <c r="J73" s="417"/>
      <c r="K73" s="417"/>
      <c r="L73" s="417"/>
      <c r="M73" s="417"/>
      <c r="N73" s="417"/>
      <c r="O73" s="417"/>
      <c r="P73" s="417"/>
      <c r="Q73" s="417"/>
      <c r="R73" s="417"/>
      <c r="S73" s="417"/>
      <c r="T73" s="417"/>
      <c r="U73" s="417"/>
      <c r="V73" s="417"/>
      <c r="W73" s="417"/>
      <c r="X73" s="417"/>
      <c r="Y73" s="130"/>
      <c r="Z73" s="149"/>
      <c r="AA73" s="227"/>
      <c r="AB73" s="149" t="s">
        <v>317</v>
      </c>
      <c r="AC73" s="160"/>
      <c r="AD73" s="227"/>
      <c r="AE73" s="149" t="s">
        <v>316</v>
      </c>
      <c r="AF73" s="146"/>
    </row>
    <row r="74" spans="1:32" ht="15.75">
      <c r="A74" s="14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130"/>
      <c r="Z74" s="149"/>
      <c r="AA74" s="149"/>
      <c r="AB74" s="160"/>
      <c r="AC74" s="149"/>
      <c r="AD74" s="149"/>
      <c r="AE74" s="130"/>
      <c r="AF74" s="146"/>
    </row>
    <row r="75" spans="1:32" ht="15.75">
      <c r="A75" s="147"/>
      <c r="B75" s="417" t="s">
        <v>942</v>
      </c>
      <c r="C75" s="417"/>
      <c r="D75" s="417"/>
      <c r="E75" s="417"/>
      <c r="F75" s="417"/>
      <c r="G75" s="417"/>
      <c r="H75" s="417"/>
      <c r="I75" s="417"/>
      <c r="J75" s="417"/>
      <c r="K75" s="417"/>
      <c r="L75" s="417"/>
      <c r="M75" s="417"/>
      <c r="N75" s="417"/>
      <c r="O75" s="417"/>
      <c r="P75" s="417"/>
      <c r="Q75" s="417"/>
      <c r="R75" s="417"/>
      <c r="S75" s="417"/>
      <c r="T75" s="417"/>
      <c r="U75" s="417"/>
      <c r="V75" s="417"/>
      <c r="W75" s="417"/>
      <c r="X75" s="417"/>
      <c r="Y75" s="130"/>
      <c r="Z75" s="149"/>
      <c r="AA75" s="226"/>
      <c r="AB75" s="149" t="s">
        <v>317</v>
      </c>
      <c r="AC75" s="160"/>
      <c r="AD75" s="226"/>
      <c r="AE75" s="149" t="s">
        <v>316</v>
      </c>
      <c r="AF75" s="146"/>
    </row>
    <row r="76" spans="1:32" ht="42" customHeight="1" thickBot="1">
      <c r="A76" s="147"/>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130"/>
      <c r="Z76" s="149"/>
      <c r="AA76" s="149"/>
      <c r="AB76" s="160"/>
      <c r="AC76" s="149"/>
      <c r="AD76" s="149"/>
      <c r="AE76" s="130"/>
      <c r="AF76" s="146"/>
    </row>
    <row r="77" spans="1:32" ht="34.5" customHeight="1" thickTop="1">
      <c r="A77" s="234"/>
      <c r="B77" s="627" t="s">
        <v>943</v>
      </c>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235"/>
    </row>
    <row r="78" spans="1:32">
      <c r="A78" s="147"/>
      <c r="B78" s="628" t="s">
        <v>315</v>
      </c>
      <c r="C78" s="628"/>
      <c r="D78" s="628"/>
      <c r="E78" s="628"/>
      <c r="F78" s="628"/>
      <c r="G78" s="628">
        <v>6</v>
      </c>
      <c r="H78" s="628"/>
      <c r="I78" s="629"/>
      <c r="J78" s="629"/>
      <c r="K78" s="629"/>
      <c r="L78" s="629"/>
      <c r="M78" s="629"/>
      <c r="N78" s="629"/>
      <c r="O78" s="629"/>
      <c r="P78" s="629"/>
      <c r="Q78" s="629"/>
      <c r="R78" s="629"/>
      <c r="S78" s="629"/>
      <c r="T78" s="629"/>
      <c r="U78" s="629"/>
      <c r="V78" s="629"/>
      <c r="W78" s="629"/>
      <c r="X78" s="629"/>
      <c r="Y78" s="629"/>
      <c r="Z78" s="629"/>
      <c r="AA78" s="629"/>
      <c r="AB78" s="629"/>
      <c r="AC78" s="157"/>
      <c r="AD78" s="157"/>
      <c r="AE78" s="157"/>
      <c r="AF78" s="146"/>
    </row>
    <row r="79" spans="1:32">
      <c r="A79" s="147"/>
      <c r="B79" s="628"/>
      <c r="C79" s="628"/>
      <c r="D79" s="628"/>
      <c r="E79" s="628"/>
      <c r="F79" s="628"/>
      <c r="G79" s="628"/>
      <c r="H79" s="628"/>
      <c r="I79" s="629"/>
      <c r="J79" s="629"/>
      <c r="K79" s="629"/>
      <c r="L79" s="629"/>
      <c r="M79" s="629"/>
      <c r="N79" s="629"/>
      <c r="O79" s="629"/>
      <c r="P79" s="629"/>
      <c r="Q79" s="629"/>
      <c r="R79" s="629"/>
      <c r="S79" s="629"/>
      <c r="T79" s="629"/>
      <c r="U79" s="629"/>
      <c r="V79" s="629"/>
      <c r="W79" s="629"/>
      <c r="X79" s="629"/>
      <c r="Y79" s="629"/>
      <c r="Z79" s="629"/>
      <c r="AA79" s="629"/>
      <c r="AB79" s="629"/>
      <c r="AC79" s="157"/>
      <c r="AD79" s="157"/>
      <c r="AE79" s="157"/>
      <c r="AF79" s="146"/>
    </row>
    <row r="80" spans="1:32">
      <c r="A80" s="147"/>
      <c r="B80" s="628"/>
      <c r="C80" s="628"/>
      <c r="D80" s="628"/>
      <c r="E80" s="628"/>
      <c r="F80" s="628"/>
      <c r="G80" s="628"/>
      <c r="H80" s="628"/>
      <c r="I80" s="629"/>
      <c r="J80" s="629"/>
      <c r="K80" s="629"/>
      <c r="L80" s="629"/>
      <c r="M80" s="629"/>
      <c r="N80" s="629"/>
      <c r="O80" s="629"/>
      <c r="P80" s="629"/>
      <c r="Q80" s="629"/>
      <c r="R80" s="629"/>
      <c r="S80" s="629"/>
      <c r="T80" s="629"/>
      <c r="U80" s="629"/>
      <c r="V80" s="629"/>
      <c r="W80" s="629"/>
      <c r="X80" s="629"/>
      <c r="Y80" s="629"/>
      <c r="Z80" s="629"/>
      <c r="AA80" s="629"/>
      <c r="AB80" s="629"/>
      <c r="AC80" s="158"/>
      <c r="AD80" s="158"/>
      <c r="AE80" s="158"/>
      <c r="AF80" s="146"/>
    </row>
    <row r="81" spans="1:32">
      <c r="A81" s="147"/>
      <c r="B81" s="628"/>
      <c r="C81" s="628"/>
      <c r="D81" s="628"/>
      <c r="E81" s="628"/>
      <c r="F81" s="628"/>
      <c r="G81" s="628"/>
      <c r="H81" s="628"/>
      <c r="I81" s="629"/>
      <c r="J81" s="629"/>
      <c r="K81" s="629"/>
      <c r="L81" s="629"/>
      <c r="M81" s="629"/>
      <c r="N81" s="629"/>
      <c r="O81" s="629"/>
      <c r="P81" s="629"/>
      <c r="Q81" s="629"/>
      <c r="R81" s="629"/>
      <c r="S81" s="629"/>
      <c r="T81" s="629"/>
      <c r="U81" s="629"/>
      <c r="V81" s="629"/>
      <c r="W81" s="629"/>
      <c r="X81" s="629"/>
      <c r="Y81" s="629"/>
      <c r="Z81" s="629"/>
      <c r="AA81" s="629"/>
      <c r="AB81" s="629"/>
      <c r="AC81" s="158"/>
      <c r="AD81" s="158"/>
      <c r="AE81" s="158"/>
      <c r="AF81" s="146"/>
    </row>
    <row r="82" spans="1:32">
      <c r="A82" s="147"/>
      <c r="B82" s="628" t="s">
        <v>314</v>
      </c>
      <c r="C82" s="628"/>
      <c r="D82" s="628"/>
      <c r="E82" s="628" t="s">
        <v>313</v>
      </c>
      <c r="F82" s="628"/>
      <c r="G82" s="628" t="s">
        <v>312</v>
      </c>
      <c r="H82" s="628"/>
      <c r="I82" s="629"/>
      <c r="J82" s="629"/>
      <c r="K82" s="629"/>
      <c r="L82" s="629"/>
      <c r="M82" s="629"/>
      <c r="N82" s="629"/>
      <c r="O82" s="629"/>
      <c r="P82" s="629"/>
      <c r="Q82" s="629"/>
      <c r="R82" s="629"/>
      <c r="S82" s="626"/>
      <c r="T82" s="626"/>
      <c r="U82" s="626"/>
      <c r="V82" s="626"/>
      <c r="W82" s="626"/>
      <c r="X82" s="626"/>
      <c r="Y82" s="626"/>
      <c r="Z82" s="626"/>
      <c r="AA82" s="626"/>
      <c r="AB82" s="626"/>
      <c r="AC82" s="158"/>
      <c r="AD82" s="158"/>
      <c r="AE82" s="158"/>
      <c r="AF82" s="146"/>
    </row>
    <row r="83" spans="1:32">
      <c r="A83" s="147"/>
      <c r="B83" s="628"/>
      <c r="C83" s="628"/>
      <c r="D83" s="628"/>
      <c r="E83" s="628"/>
      <c r="F83" s="628"/>
      <c r="G83" s="628"/>
      <c r="H83" s="628"/>
      <c r="I83" s="629"/>
      <c r="J83" s="629"/>
      <c r="K83" s="629"/>
      <c r="L83" s="629"/>
      <c r="M83" s="629"/>
      <c r="N83" s="629"/>
      <c r="O83" s="629"/>
      <c r="P83" s="629"/>
      <c r="Q83" s="629"/>
      <c r="R83" s="629"/>
      <c r="S83" s="626"/>
      <c r="T83" s="626"/>
      <c r="U83" s="626"/>
      <c r="V83" s="626"/>
      <c r="W83" s="626"/>
      <c r="X83" s="626"/>
      <c r="Y83" s="626"/>
      <c r="Z83" s="626"/>
      <c r="AA83" s="626"/>
      <c r="AB83" s="626"/>
      <c r="AC83" s="158"/>
      <c r="AD83" s="158"/>
      <c r="AE83" s="158"/>
      <c r="AF83" s="146"/>
    </row>
    <row r="84" spans="1:32">
      <c r="A84" s="147"/>
      <c r="B84" s="628"/>
      <c r="C84" s="628"/>
      <c r="D84" s="628"/>
      <c r="E84" s="628"/>
      <c r="F84" s="628"/>
      <c r="G84" s="628"/>
      <c r="H84" s="628"/>
      <c r="I84" s="629"/>
      <c r="J84" s="629"/>
      <c r="K84" s="629"/>
      <c r="L84" s="629"/>
      <c r="M84" s="629"/>
      <c r="N84" s="629"/>
      <c r="O84" s="629"/>
      <c r="P84" s="629"/>
      <c r="Q84" s="629"/>
      <c r="R84" s="629"/>
      <c r="S84" s="626"/>
      <c r="T84" s="626"/>
      <c r="U84" s="626"/>
      <c r="V84" s="626"/>
      <c r="W84" s="626"/>
      <c r="X84" s="626"/>
      <c r="Y84" s="626"/>
      <c r="Z84" s="626"/>
      <c r="AA84" s="626"/>
      <c r="AB84" s="626"/>
      <c r="AC84" s="158"/>
      <c r="AD84" s="158"/>
      <c r="AE84" s="158"/>
      <c r="AF84" s="146"/>
    </row>
    <row r="85" spans="1:32">
      <c r="A85" s="147"/>
      <c r="B85" s="628"/>
      <c r="C85" s="628"/>
      <c r="D85" s="628"/>
      <c r="E85" s="628"/>
      <c r="F85" s="628"/>
      <c r="G85" s="628"/>
      <c r="H85" s="628"/>
      <c r="I85" s="629"/>
      <c r="J85" s="629"/>
      <c r="K85" s="629"/>
      <c r="L85" s="629"/>
      <c r="M85" s="629"/>
      <c r="N85" s="629"/>
      <c r="O85" s="629"/>
      <c r="P85" s="629"/>
      <c r="Q85" s="629"/>
      <c r="R85" s="629"/>
      <c r="S85" s="626"/>
      <c r="T85" s="626"/>
      <c r="U85" s="626"/>
      <c r="V85" s="626"/>
      <c r="W85" s="626"/>
      <c r="X85" s="626"/>
      <c r="Y85" s="626"/>
      <c r="Z85" s="626"/>
      <c r="AA85" s="626"/>
      <c r="AB85" s="626"/>
      <c r="AC85" s="158"/>
      <c r="AD85" s="158"/>
      <c r="AE85" s="158"/>
      <c r="AF85" s="146"/>
    </row>
    <row r="86" spans="1:32">
      <c r="A86" s="147"/>
      <c r="B86" s="628"/>
      <c r="C86" s="628"/>
      <c r="D86" s="628"/>
      <c r="E86" s="628"/>
      <c r="F86" s="628"/>
      <c r="G86" s="628"/>
      <c r="H86" s="628"/>
      <c r="I86" s="629"/>
      <c r="J86" s="629"/>
      <c r="K86" s="629"/>
      <c r="L86" s="629"/>
      <c r="M86" s="629"/>
      <c r="N86" s="629"/>
      <c r="O86" s="629"/>
      <c r="P86" s="629"/>
      <c r="Q86" s="629"/>
      <c r="R86" s="629"/>
      <c r="S86" s="626"/>
      <c r="T86" s="626"/>
      <c r="U86" s="626"/>
      <c r="V86" s="626"/>
      <c r="W86" s="626"/>
      <c r="X86" s="626"/>
      <c r="Y86" s="626"/>
      <c r="Z86" s="626"/>
      <c r="AA86" s="626"/>
      <c r="AB86" s="626"/>
      <c r="AC86" s="158"/>
      <c r="AD86" s="158"/>
      <c r="AE86" s="158"/>
      <c r="AF86" s="146"/>
    </row>
    <row r="87" spans="1:32">
      <c r="A87" s="147"/>
      <c r="B87" s="628"/>
      <c r="C87" s="628"/>
      <c r="D87" s="628"/>
      <c r="E87" s="628" t="s">
        <v>311</v>
      </c>
      <c r="F87" s="628"/>
      <c r="G87" s="632" t="s">
        <v>310</v>
      </c>
      <c r="H87" s="632"/>
      <c r="I87" s="630"/>
      <c r="J87" s="630"/>
      <c r="K87" s="630"/>
      <c r="L87" s="630"/>
      <c r="M87" s="630"/>
      <c r="N87" s="630"/>
      <c r="O87" s="630"/>
      <c r="P87" s="630"/>
      <c r="Q87" s="626"/>
      <c r="R87" s="626"/>
      <c r="S87" s="626"/>
      <c r="T87" s="626"/>
      <c r="U87" s="626"/>
      <c r="V87" s="626"/>
      <c r="W87" s="626"/>
      <c r="X87" s="626"/>
      <c r="Y87" s="626"/>
      <c r="Z87" s="626"/>
      <c r="AA87" s="626"/>
      <c r="AB87" s="626"/>
      <c r="AC87" s="158"/>
      <c r="AD87" s="158"/>
      <c r="AE87" s="158"/>
      <c r="AF87" s="146"/>
    </row>
    <row r="88" spans="1:32">
      <c r="A88" s="147"/>
      <c r="B88" s="628"/>
      <c r="C88" s="628"/>
      <c r="D88" s="628"/>
      <c r="E88" s="628"/>
      <c r="F88" s="628"/>
      <c r="G88" s="632"/>
      <c r="H88" s="632"/>
      <c r="I88" s="630"/>
      <c r="J88" s="630"/>
      <c r="K88" s="630"/>
      <c r="L88" s="630"/>
      <c r="M88" s="630"/>
      <c r="N88" s="630"/>
      <c r="O88" s="630"/>
      <c r="P88" s="630"/>
      <c r="Q88" s="626"/>
      <c r="R88" s="626"/>
      <c r="S88" s="626"/>
      <c r="T88" s="626"/>
      <c r="U88" s="626"/>
      <c r="V88" s="626"/>
      <c r="W88" s="626"/>
      <c r="X88" s="626"/>
      <c r="Y88" s="626"/>
      <c r="Z88" s="626"/>
      <c r="AA88" s="626"/>
      <c r="AB88" s="626"/>
      <c r="AC88" s="158"/>
      <c r="AD88" s="158"/>
      <c r="AE88" s="158"/>
      <c r="AF88" s="146"/>
    </row>
    <row r="89" spans="1:32" ht="15.75">
      <c r="A89" s="147"/>
      <c r="B89" s="628"/>
      <c r="C89" s="628"/>
      <c r="D89" s="628"/>
      <c r="E89" s="628"/>
      <c r="F89" s="628"/>
      <c r="G89" s="632"/>
      <c r="H89" s="632"/>
      <c r="I89" s="630"/>
      <c r="J89" s="630"/>
      <c r="K89" s="630"/>
      <c r="L89" s="630"/>
      <c r="M89" s="630"/>
      <c r="N89" s="630"/>
      <c r="O89" s="630"/>
      <c r="P89" s="630"/>
      <c r="Q89" s="626"/>
      <c r="R89" s="626"/>
      <c r="S89" s="626"/>
      <c r="T89" s="626"/>
      <c r="U89" s="626"/>
      <c r="V89" s="626"/>
      <c r="W89" s="626"/>
      <c r="X89" s="626"/>
      <c r="Y89" s="626"/>
      <c r="Z89" s="626"/>
      <c r="AA89" s="626"/>
      <c r="AB89" s="626"/>
      <c r="AC89" s="149"/>
      <c r="AD89" s="149"/>
      <c r="AE89" s="130"/>
      <c r="AF89" s="146"/>
    </row>
    <row r="90" spans="1:32" ht="15.75">
      <c r="A90" s="147"/>
      <c r="B90" s="628"/>
      <c r="C90" s="628"/>
      <c r="D90" s="628"/>
      <c r="E90" s="628"/>
      <c r="F90" s="628"/>
      <c r="G90" s="632"/>
      <c r="H90" s="632"/>
      <c r="I90" s="630"/>
      <c r="J90" s="630"/>
      <c r="K90" s="630"/>
      <c r="L90" s="630"/>
      <c r="M90" s="630"/>
      <c r="N90" s="630"/>
      <c r="O90" s="630"/>
      <c r="P90" s="630"/>
      <c r="Q90" s="626"/>
      <c r="R90" s="626"/>
      <c r="S90" s="626"/>
      <c r="T90" s="626"/>
      <c r="U90" s="626"/>
      <c r="V90" s="626"/>
      <c r="W90" s="626"/>
      <c r="X90" s="626"/>
      <c r="Y90" s="626"/>
      <c r="Z90" s="626"/>
      <c r="AA90" s="626"/>
      <c r="AB90" s="626"/>
      <c r="AC90" s="149"/>
      <c r="AD90" s="149"/>
      <c r="AE90" s="130"/>
      <c r="AF90" s="146"/>
    </row>
    <row r="91" spans="1:32" ht="15.75">
      <c r="A91" s="147"/>
      <c r="B91" s="628"/>
      <c r="C91" s="628"/>
      <c r="D91" s="628"/>
      <c r="E91" s="628"/>
      <c r="F91" s="628"/>
      <c r="G91" s="632"/>
      <c r="H91" s="632"/>
      <c r="I91" s="630"/>
      <c r="J91" s="630"/>
      <c r="K91" s="630"/>
      <c r="L91" s="630"/>
      <c r="M91" s="630"/>
      <c r="N91" s="630"/>
      <c r="O91" s="630"/>
      <c r="P91" s="630"/>
      <c r="Q91" s="626"/>
      <c r="R91" s="626"/>
      <c r="S91" s="626"/>
      <c r="T91" s="626"/>
      <c r="U91" s="626"/>
      <c r="V91" s="626"/>
      <c r="W91" s="626"/>
      <c r="X91" s="626"/>
      <c r="Y91" s="626"/>
      <c r="Z91" s="626"/>
      <c r="AA91" s="626"/>
      <c r="AB91" s="626"/>
      <c r="AC91" s="149"/>
      <c r="AD91" s="149"/>
      <c r="AE91" s="130"/>
      <c r="AF91" s="146"/>
    </row>
    <row r="92" spans="1:32" ht="15.75">
      <c r="A92" s="147"/>
      <c r="B92" s="628" t="s">
        <v>264</v>
      </c>
      <c r="C92" s="628"/>
      <c r="D92" s="628"/>
      <c r="E92" s="628"/>
      <c r="F92" s="628"/>
      <c r="G92" s="628">
        <v>4</v>
      </c>
      <c r="H92" s="628"/>
      <c r="I92" s="629"/>
      <c r="J92" s="629"/>
      <c r="K92" s="629"/>
      <c r="L92" s="629"/>
      <c r="M92" s="629"/>
      <c r="N92" s="629"/>
      <c r="O92" s="629"/>
      <c r="P92" s="629"/>
      <c r="Q92" s="611"/>
      <c r="R92" s="611"/>
      <c r="S92" s="611"/>
      <c r="T92" s="611"/>
      <c r="U92" s="611"/>
      <c r="V92" s="611"/>
      <c r="W92" s="611"/>
      <c r="X92" s="611"/>
      <c r="Y92" s="611"/>
      <c r="Z92" s="611"/>
      <c r="AA92" s="631"/>
      <c r="AB92" s="631"/>
      <c r="AC92" s="149"/>
      <c r="AD92" s="149"/>
      <c r="AE92" s="130"/>
      <c r="AF92" s="146"/>
    </row>
    <row r="93" spans="1:32" ht="15.75">
      <c r="A93" s="147"/>
      <c r="B93" s="628"/>
      <c r="C93" s="628"/>
      <c r="D93" s="628"/>
      <c r="E93" s="628"/>
      <c r="F93" s="628"/>
      <c r="G93" s="628"/>
      <c r="H93" s="628"/>
      <c r="I93" s="629"/>
      <c r="J93" s="629"/>
      <c r="K93" s="629"/>
      <c r="L93" s="629"/>
      <c r="M93" s="629"/>
      <c r="N93" s="629"/>
      <c r="O93" s="629"/>
      <c r="P93" s="629"/>
      <c r="Q93" s="611"/>
      <c r="R93" s="611"/>
      <c r="S93" s="611"/>
      <c r="T93" s="611"/>
      <c r="U93" s="611"/>
      <c r="V93" s="611"/>
      <c r="W93" s="611"/>
      <c r="X93" s="611"/>
      <c r="Y93" s="611"/>
      <c r="Z93" s="611"/>
      <c r="AA93" s="631"/>
      <c r="AB93" s="631"/>
      <c r="AC93" s="149"/>
      <c r="AD93" s="149"/>
      <c r="AE93" s="130"/>
      <c r="AF93" s="146"/>
    </row>
    <row r="94" spans="1:32" ht="15.75">
      <c r="A94" s="147"/>
      <c r="B94" s="628"/>
      <c r="C94" s="628"/>
      <c r="D94" s="628"/>
      <c r="E94" s="628"/>
      <c r="F94" s="628"/>
      <c r="G94" s="628"/>
      <c r="H94" s="628"/>
      <c r="I94" s="629"/>
      <c r="J94" s="629"/>
      <c r="K94" s="629"/>
      <c r="L94" s="629"/>
      <c r="M94" s="629"/>
      <c r="N94" s="629"/>
      <c r="O94" s="629"/>
      <c r="P94" s="629"/>
      <c r="Q94" s="611"/>
      <c r="R94" s="611"/>
      <c r="S94" s="611"/>
      <c r="T94" s="611"/>
      <c r="U94" s="611"/>
      <c r="V94" s="611"/>
      <c r="W94" s="611"/>
      <c r="X94" s="611"/>
      <c r="Y94" s="611"/>
      <c r="Z94" s="611"/>
      <c r="AA94" s="631"/>
      <c r="AB94" s="631"/>
      <c r="AC94" s="149"/>
      <c r="AD94" s="149"/>
      <c r="AE94" s="130"/>
      <c r="AF94" s="146"/>
    </row>
    <row r="95" spans="1:32" ht="15.75">
      <c r="A95" s="147"/>
      <c r="B95" s="628"/>
      <c r="C95" s="628"/>
      <c r="D95" s="628"/>
      <c r="E95" s="628"/>
      <c r="F95" s="628"/>
      <c r="G95" s="628"/>
      <c r="H95" s="628"/>
      <c r="I95" s="629"/>
      <c r="J95" s="629"/>
      <c r="K95" s="629"/>
      <c r="L95" s="629"/>
      <c r="M95" s="629"/>
      <c r="N95" s="629"/>
      <c r="O95" s="629"/>
      <c r="P95" s="629"/>
      <c r="Q95" s="611"/>
      <c r="R95" s="611"/>
      <c r="S95" s="611"/>
      <c r="T95" s="611"/>
      <c r="U95" s="611"/>
      <c r="V95" s="611"/>
      <c r="W95" s="611"/>
      <c r="X95" s="611"/>
      <c r="Y95" s="611"/>
      <c r="Z95" s="611"/>
      <c r="AA95" s="631"/>
      <c r="AB95" s="631"/>
      <c r="AC95" s="149"/>
      <c r="AD95" s="149"/>
      <c r="AE95" s="130"/>
      <c r="AF95" s="146"/>
    </row>
    <row r="96" spans="1:32" ht="15.75">
      <c r="A96" s="147"/>
      <c r="B96" s="628" t="s">
        <v>309</v>
      </c>
      <c r="C96" s="628"/>
      <c r="D96" s="628"/>
      <c r="E96" s="628" t="s">
        <v>308</v>
      </c>
      <c r="F96" s="628"/>
      <c r="G96" s="628" t="s">
        <v>307</v>
      </c>
      <c r="H96" s="628"/>
      <c r="I96" s="611"/>
      <c r="J96" s="611"/>
      <c r="K96" s="611"/>
      <c r="L96" s="611"/>
      <c r="M96" s="611"/>
      <c r="N96" s="611"/>
      <c r="O96" s="611"/>
      <c r="P96" s="611"/>
      <c r="Q96" s="611"/>
      <c r="R96" s="611"/>
      <c r="S96" s="611"/>
      <c r="T96" s="611"/>
      <c r="U96" s="611"/>
      <c r="V96" s="611"/>
      <c r="W96" s="611"/>
      <c r="X96" s="611"/>
      <c r="Y96" s="611"/>
      <c r="Z96" s="611"/>
      <c r="AA96" s="631"/>
      <c r="AB96" s="631"/>
      <c r="AC96" s="149"/>
      <c r="AD96" s="149"/>
      <c r="AE96" s="130"/>
      <c r="AF96" s="146"/>
    </row>
    <row r="97" spans="1:32" ht="15.75">
      <c r="A97" s="147"/>
      <c r="B97" s="628"/>
      <c r="C97" s="628"/>
      <c r="D97" s="628"/>
      <c r="E97" s="628"/>
      <c r="F97" s="628"/>
      <c r="G97" s="628"/>
      <c r="H97" s="628"/>
      <c r="I97" s="611"/>
      <c r="J97" s="611"/>
      <c r="K97" s="611"/>
      <c r="L97" s="611"/>
      <c r="M97" s="611"/>
      <c r="N97" s="611"/>
      <c r="O97" s="611"/>
      <c r="P97" s="611"/>
      <c r="Q97" s="611"/>
      <c r="R97" s="611"/>
      <c r="S97" s="611"/>
      <c r="T97" s="611"/>
      <c r="U97" s="611"/>
      <c r="V97" s="611"/>
      <c r="W97" s="611"/>
      <c r="X97" s="611"/>
      <c r="Y97" s="611"/>
      <c r="Z97" s="611"/>
      <c r="AA97" s="631"/>
      <c r="AB97" s="631"/>
      <c r="AC97" s="149"/>
      <c r="AD97" s="149"/>
      <c r="AE97" s="130"/>
      <c r="AF97" s="146"/>
    </row>
    <row r="98" spans="1:32" ht="15.75">
      <c r="A98" s="147"/>
      <c r="B98" s="628"/>
      <c r="C98" s="628"/>
      <c r="D98" s="628"/>
      <c r="E98" s="628"/>
      <c r="F98" s="628"/>
      <c r="G98" s="628"/>
      <c r="H98" s="628"/>
      <c r="I98" s="611"/>
      <c r="J98" s="611"/>
      <c r="K98" s="611"/>
      <c r="L98" s="611"/>
      <c r="M98" s="611"/>
      <c r="N98" s="611"/>
      <c r="O98" s="611"/>
      <c r="P98" s="611"/>
      <c r="Q98" s="611"/>
      <c r="R98" s="611"/>
      <c r="S98" s="611"/>
      <c r="T98" s="611"/>
      <c r="U98" s="611"/>
      <c r="V98" s="611"/>
      <c r="W98" s="611"/>
      <c r="X98" s="611"/>
      <c r="Y98" s="611"/>
      <c r="Z98" s="611"/>
      <c r="AA98" s="631"/>
      <c r="AB98" s="631"/>
      <c r="AC98" s="149"/>
      <c r="AD98" s="149"/>
      <c r="AE98" s="130"/>
      <c r="AF98" s="146"/>
    </row>
    <row r="99" spans="1:32" ht="15.75">
      <c r="A99" s="147"/>
      <c r="B99" s="628"/>
      <c r="C99" s="628"/>
      <c r="D99" s="628"/>
      <c r="E99" s="628"/>
      <c r="F99" s="628"/>
      <c r="G99" s="628"/>
      <c r="H99" s="628"/>
      <c r="I99" s="611"/>
      <c r="J99" s="611"/>
      <c r="K99" s="611"/>
      <c r="L99" s="611"/>
      <c r="M99" s="611"/>
      <c r="N99" s="611"/>
      <c r="O99" s="611"/>
      <c r="P99" s="611"/>
      <c r="Q99" s="611"/>
      <c r="R99" s="611"/>
      <c r="S99" s="611"/>
      <c r="T99" s="611"/>
      <c r="U99" s="611"/>
      <c r="V99" s="611"/>
      <c r="W99" s="611"/>
      <c r="X99" s="611"/>
      <c r="Y99" s="611"/>
      <c r="Z99" s="611"/>
      <c r="AA99" s="631"/>
      <c r="AB99" s="631"/>
      <c r="AC99" s="149"/>
      <c r="AD99" s="149"/>
      <c r="AE99" s="130"/>
      <c r="AF99" s="146"/>
    </row>
    <row r="100" spans="1:32" ht="15.75">
      <c r="A100" s="147"/>
      <c r="B100" s="628"/>
      <c r="C100" s="628"/>
      <c r="D100" s="628"/>
      <c r="E100" s="628" t="s">
        <v>306</v>
      </c>
      <c r="F100" s="628"/>
      <c r="G100" s="628" t="s">
        <v>274</v>
      </c>
      <c r="H100" s="628"/>
      <c r="I100" s="611"/>
      <c r="J100" s="611"/>
      <c r="K100" s="611"/>
      <c r="L100" s="611"/>
      <c r="M100" s="611"/>
      <c r="N100" s="611"/>
      <c r="O100" s="611"/>
      <c r="P100" s="611"/>
      <c r="Q100" s="611"/>
      <c r="R100" s="611"/>
      <c r="S100" s="611"/>
      <c r="T100" s="611"/>
      <c r="U100" s="611"/>
      <c r="V100" s="611"/>
      <c r="W100" s="611"/>
      <c r="X100" s="611"/>
      <c r="Y100" s="611"/>
      <c r="Z100" s="611"/>
      <c r="AA100" s="631"/>
      <c r="AB100" s="631"/>
      <c r="AC100" s="149"/>
      <c r="AD100" s="149"/>
      <c r="AE100" s="130"/>
      <c r="AF100" s="146"/>
    </row>
    <row r="101" spans="1:32" ht="15.75">
      <c r="A101" s="147"/>
      <c r="B101" s="628"/>
      <c r="C101" s="628"/>
      <c r="D101" s="628"/>
      <c r="E101" s="628"/>
      <c r="F101" s="628"/>
      <c r="G101" s="628"/>
      <c r="H101" s="628"/>
      <c r="I101" s="611"/>
      <c r="J101" s="611"/>
      <c r="K101" s="611"/>
      <c r="L101" s="611"/>
      <c r="M101" s="611"/>
      <c r="N101" s="611"/>
      <c r="O101" s="611"/>
      <c r="P101" s="611"/>
      <c r="Q101" s="611"/>
      <c r="R101" s="611"/>
      <c r="S101" s="611"/>
      <c r="T101" s="611"/>
      <c r="U101" s="611"/>
      <c r="V101" s="611"/>
      <c r="W101" s="611"/>
      <c r="X101" s="611"/>
      <c r="Y101" s="611"/>
      <c r="Z101" s="611"/>
      <c r="AA101" s="631"/>
      <c r="AB101" s="631"/>
      <c r="AC101" s="149"/>
      <c r="AD101" s="149"/>
      <c r="AE101" s="130"/>
      <c r="AF101" s="146"/>
    </row>
    <row r="102" spans="1:32" ht="15.75">
      <c r="A102" s="147"/>
      <c r="B102" s="628"/>
      <c r="C102" s="628"/>
      <c r="D102" s="628"/>
      <c r="E102" s="628"/>
      <c r="F102" s="628"/>
      <c r="G102" s="628"/>
      <c r="H102" s="628"/>
      <c r="I102" s="611"/>
      <c r="J102" s="611"/>
      <c r="K102" s="611"/>
      <c r="L102" s="611"/>
      <c r="M102" s="611"/>
      <c r="N102" s="611"/>
      <c r="O102" s="611"/>
      <c r="P102" s="611"/>
      <c r="Q102" s="611"/>
      <c r="R102" s="611"/>
      <c r="S102" s="611"/>
      <c r="T102" s="611"/>
      <c r="U102" s="611"/>
      <c r="V102" s="611"/>
      <c r="W102" s="611"/>
      <c r="X102" s="611"/>
      <c r="Y102" s="611"/>
      <c r="Z102" s="611"/>
      <c r="AA102" s="631"/>
      <c r="AB102" s="631"/>
      <c r="AC102" s="149"/>
      <c r="AD102" s="149"/>
      <c r="AE102" s="130"/>
      <c r="AF102" s="146"/>
    </row>
    <row r="103" spans="1:32" ht="15.75">
      <c r="A103" s="147"/>
      <c r="B103" s="628"/>
      <c r="C103" s="628"/>
      <c r="D103" s="628"/>
      <c r="E103" s="628"/>
      <c r="F103" s="628"/>
      <c r="G103" s="628"/>
      <c r="H103" s="628"/>
      <c r="I103" s="611"/>
      <c r="J103" s="611"/>
      <c r="K103" s="611"/>
      <c r="L103" s="611"/>
      <c r="M103" s="611"/>
      <c r="N103" s="611"/>
      <c r="O103" s="611"/>
      <c r="P103" s="611"/>
      <c r="Q103" s="611"/>
      <c r="R103" s="611"/>
      <c r="S103" s="611"/>
      <c r="T103" s="611"/>
      <c r="U103" s="611"/>
      <c r="V103" s="611"/>
      <c r="W103" s="611"/>
      <c r="X103" s="611"/>
      <c r="Y103" s="611"/>
      <c r="Z103" s="611"/>
      <c r="AA103" s="631"/>
      <c r="AB103" s="631"/>
      <c r="AC103" s="149"/>
      <c r="AD103" s="149"/>
      <c r="AE103" s="130"/>
      <c r="AF103" s="146"/>
    </row>
    <row r="104" spans="1:32" ht="15.75">
      <c r="A104" s="147"/>
      <c r="B104" s="628" t="s">
        <v>305</v>
      </c>
      <c r="C104" s="628"/>
      <c r="D104" s="628"/>
      <c r="E104" s="628"/>
      <c r="F104" s="628"/>
      <c r="G104" s="628">
        <v>2</v>
      </c>
      <c r="H104" s="628"/>
      <c r="I104" s="611"/>
      <c r="J104" s="611"/>
      <c r="K104" s="611"/>
      <c r="L104" s="611"/>
      <c r="M104" s="611"/>
      <c r="N104" s="611"/>
      <c r="O104" s="611"/>
      <c r="P104" s="611"/>
      <c r="Q104" s="611"/>
      <c r="R104" s="611"/>
      <c r="S104" s="611"/>
      <c r="T104" s="611"/>
      <c r="U104" s="611"/>
      <c r="V104" s="611"/>
      <c r="W104" s="611"/>
      <c r="X104" s="611"/>
      <c r="Y104" s="611"/>
      <c r="Z104" s="611"/>
      <c r="AA104" s="631"/>
      <c r="AB104" s="631"/>
      <c r="AC104" s="149"/>
      <c r="AD104" s="149"/>
      <c r="AE104" s="130"/>
      <c r="AF104" s="146"/>
    </row>
    <row r="105" spans="1:32" ht="15.75">
      <c r="A105" s="147"/>
      <c r="B105" s="628"/>
      <c r="C105" s="628"/>
      <c r="D105" s="628"/>
      <c r="E105" s="628"/>
      <c r="F105" s="628"/>
      <c r="G105" s="628"/>
      <c r="H105" s="628"/>
      <c r="I105" s="611"/>
      <c r="J105" s="611"/>
      <c r="K105" s="611"/>
      <c r="L105" s="611"/>
      <c r="M105" s="611"/>
      <c r="N105" s="611"/>
      <c r="O105" s="611"/>
      <c r="P105" s="611"/>
      <c r="Q105" s="611"/>
      <c r="R105" s="611"/>
      <c r="S105" s="611"/>
      <c r="T105" s="611"/>
      <c r="U105" s="611"/>
      <c r="V105" s="611"/>
      <c r="W105" s="611"/>
      <c r="X105" s="611"/>
      <c r="Y105" s="611"/>
      <c r="Z105" s="611"/>
      <c r="AA105" s="631"/>
      <c r="AB105" s="631"/>
      <c r="AC105" s="149"/>
      <c r="AD105" s="149"/>
      <c r="AE105" s="130"/>
      <c r="AF105" s="146"/>
    </row>
    <row r="106" spans="1:32" ht="15.75">
      <c r="A106" s="147"/>
      <c r="B106" s="628"/>
      <c r="C106" s="628"/>
      <c r="D106" s="628"/>
      <c r="E106" s="628"/>
      <c r="F106" s="628"/>
      <c r="G106" s="628"/>
      <c r="H106" s="628"/>
      <c r="I106" s="611"/>
      <c r="J106" s="611"/>
      <c r="K106" s="611"/>
      <c r="L106" s="611"/>
      <c r="M106" s="611"/>
      <c r="N106" s="611"/>
      <c r="O106" s="611"/>
      <c r="P106" s="611"/>
      <c r="Q106" s="611"/>
      <c r="R106" s="611"/>
      <c r="S106" s="611"/>
      <c r="T106" s="611"/>
      <c r="U106" s="611"/>
      <c r="V106" s="611"/>
      <c r="W106" s="611"/>
      <c r="X106" s="611"/>
      <c r="Y106" s="611"/>
      <c r="Z106" s="611"/>
      <c r="AA106" s="631"/>
      <c r="AB106" s="631"/>
      <c r="AC106" s="149"/>
      <c r="AD106" s="149"/>
      <c r="AE106" s="130"/>
      <c r="AF106" s="146"/>
    </row>
    <row r="107" spans="1:32" ht="15.75">
      <c r="A107" s="147"/>
      <c r="B107" s="628"/>
      <c r="C107" s="628"/>
      <c r="D107" s="628"/>
      <c r="E107" s="628"/>
      <c r="F107" s="628"/>
      <c r="G107" s="628"/>
      <c r="H107" s="628"/>
      <c r="I107" s="611"/>
      <c r="J107" s="611"/>
      <c r="K107" s="611"/>
      <c r="L107" s="611"/>
      <c r="M107" s="611"/>
      <c r="N107" s="611"/>
      <c r="O107" s="611"/>
      <c r="P107" s="611"/>
      <c r="Q107" s="611"/>
      <c r="R107" s="611"/>
      <c r="S107" s="611"/>
      <c r="T107" s="611"/>
      <c r="U107" s="611"/>
      <c r="V107" s="611"/>
      <c r="W107" s="611"/>
      <c r="X107" s="611"/>
      <c r="Y107" s="611"/>
      <c r="Z107" s="611"/>
      <c r="AA107" s="631"/>
      <c r="AB107" s="631"/>
      <c r="AC107" s="149"/>
      <c r="AD107" s="149"/>
      <c r="AE107" s="130"/>
      <c r="AF107" s="146"/>
    </row>
    <row r="108" spans="1:32" ht="15.75">
      <c r="A108" s="147"/>
      <c r="B108" s="628"/>
      <c r="C108" s="628"/>
      <c r="D108" s="628"/>
      <c r="E108" s="628"/>
      <c r="F108" s="628"/>
      <c r="G108" s="628"/>
      <c r="H108" s="628"/>
      <c r="I108" s="611"/>
      <c r="J108" s="611"/>
      <c r="K108" s="611"/>
      <c r="L108" s="611"/>
      <c r="M108" s="611"/>
      <c r="N108" s="611"/>
      <c r="O108" s="611"/>
      <c r="P108" s="611"/>
      <c r="Q108" s="611"/>
      <c r="R108" s="611"/>
      <c r="S108" s="611"/>
      <c r="T108" s="611"/>
      <c r="U108" s="611"/>
      <c r="V108" s="611"/>
      <c r="W108" s="611"/>
      <c r="X108" s="611"/>
      <c r="Y108" s="611"/>
      <c r="Z108" s="611"/>
      <c r="AA108" s="631"/>
      <c r="AB108" s="631"/>
      <c r="AC108" s="149"/>
      <c r="AD108" s="149"/>
      <c r="AE108" s="130"/>
      <c r="AF108" s="146"/>
    </row>
    <row r="109" spans="1:32" ht="15.75">
      <c r="A109" s="147"/>
      <c r="B109" s="628" t="s">
        <v>304</v>
      </c>
      <c r="C109" s="628"/>
      <c r="D109" s="628"/>
      <c r="E109" s="628"/>
      <c r="F109" s="628"/>
      <c r="G109" s="628">
        <v>1</v>
      </c>
      <c r="H109" s="628"/>
      <c r="I109" s="611"/>
      <c r="J109" s="611"/>
      <c r="K109" s="611"/>
      <c r="L109" s="611"/>
      <c r="M109" s="611"/>
      <c r="N109" s="611"/>
      <c r="O109" s="611"/>
      <c r="P109" s="611"/>
      <c r="Q109" s="611"/>
      <c r="R109" s="611"/>
      <c r="S109" s="611"/>
      <c r="T109" s="611"/>
      <c r="U109" s="611"/>
      <c r="V109" s="611"/>
      <c r="W109" s="611"/>
      <c r="X109" s="611"/>
      <c r="Y109" s="611"/>
      <c r="Z109" s="611"/>
      <c r="AA109" s="631"/>
      <c r="AB109" s="631"/>
      <c r="AC109" s="149"/>
      <c r="AD109" s="149"/>
      <c r="AE109" s="130"/>
      <c r="AF109" s="146"/>
    </row>
    <row r="110" spans="1:32" ht="15.75">
      <c r="A110" s="147"/>
      <c r="B110" s="628"/>
      <c r="C110" s="628"/>
      <c r="D110" s="628"/>
      <c r="E110" s="628"/>
      <c r="F110" s="628"/>
      <c r="G110" s="628"/>
      <c r="H110" s="628"/>
      <c r="I110" s="611"/>
      <c r="J110" s="611"/>
      <c r="K110" s="611"/>
      <c r="L110" s="611"/>
      <c r="M110" s="611"/>
      <c r="N110" s="611"/>
      <c r="O110" s="611"/>
      <c r="P110" s="611"/>
      <c r="Q110" s="611"/>
      <c r="R110" s="611"/>
      <c r="S110" s="611"/>
      <c r="T110" s="611"/>
      <c r="U110" s="611"/>
      <c r="V110" s="611"/>
      <c r="W110" s="611"/>
      <c r="X110" s="611"/>
      <c r="Y110" s="611"/>
      <c r="Z110" s="611"/>
      <c r="AA110" s="631"/>
      <c r="AB110" s="631"/>
      <c r="AC110" s="149"/>
      <c r="AD110" s="149"/>
      <c r="AE110" s="130"/>
      <c r="AF110" s="146"/>
    </row>
    <row r="111" spans="1:32" ht="15.75">
      <c r="A111" s="147"/>
      <c r="B111" s="628"/>
      <c r="C111" s="628"/>
      <c r="D111" s="628"/>
      <c r="E111" s="628"/>
      <c r="F111" s="628"/>
      <c r="G111" s="628"/>
      <c r="H111" s="628"/>
      <c r="I111" s="611"/>
      <c r="J111" s="611"/>
      <c r="K111" s="611"/>
      <c r="L111" s="611"/>
      <c r="M111" s="611"/>
      <c r="N111" s="611"/>
      <c r="O111" s="611"/>
      <c r="P111" s="611"/>
      <c r="Q111" s="611"/>
      <c r="R111" s="611"/>
      <c r="S111" s="611"/>
      <c r="T111" s="611"/>
      <c r="U111" s="611"/>
      <c r="V111" s="611"/>
      <c r="W111" s="611"/>
      <c r="X111" s="611"/>
      <c r="Y111" s="611"/>
      <c r="Z111" s="611"/>
      <c r="AA111" s="631"/>
      <c r="AB111" s="631"/>
      <c r="AC111" s="149"/>
      <c r="AD111" s="149"/>
      <c r="AE111" s="130"/>
      <c r="AF111" s="146"/>
    </row>
    <row r="112" spans="1:32" ht="15.75">
      <c r="A112" s="147"/>
      <c r="B112" s="628"/>
      <c r="C112" s="628"/>
      <c r="D112" s="628"/>
      <c r="E112" s="628"/>
      <c r="F112" s="628"/>
      <c r="G112" s="628"/>
      <c r="H112" s="628"/>
      <c r="I112" s="611"/>
      <c r="J112" s="611"/>
      <c r="K112" s="611"/>
      <c r="L112" s="611"/>
      <c r="M112" s="611"/>
      <c r="N112" s="611"/>
      <c r="O112" s="611"/>
      <c r="P112" s="611"/>
      <c r="Q112" s="611"/>
      <c r="R112" s="611"/>
      <c r="S112" s="611"/>
      <c r="T112" s="611"/>
      <c r="U112" s="611"/>
      <c r="V112" s="611"/>
      <c r="W112" s="611"/>
      <c r="X112" s="611"/>
      <c r="Y112" s="611"/>
      <c r="Z112" s="611"/>
      <c r="AA112" s="631"/>
      <c r="AB112" s="631"/>
      <c r="AC112" s="149"/>
      <c r="AD112" s="149"/>
      <c r="AE112" s="130"/>
      <c r="AF112" s="146"/>
    </row>
    <row r="113" spans="1:32" ht="15.75">
      <c r="A113" s="147"/>
      <c r="B113" s="628" t="s">
        <v>303</v>
      </c>
      <c r="C113" s="628"/>
      <c r="D113" s="628"/>
      <c r="E113" s="628"/>
      <c r="F113" s="628"/>
      <c r="G113" s="628"/>
      <c r="H113" s="628"/>
      <c r="I113" s="628" t="s">
        <v>302</v>
      </c>
      <c r="J113" s="628"/>
      <c r="K113" s="628" t="s">
        <v>301</v>
      </c>
      <c r="L113" s="628"/>
      <c r="M113" s="628" t="s">
        <v>300</v>
      </c>
      <c r="N113" s="628"/>
      <c r="O113" s="628" t="s">
        <v>299</v>
      </c>
      <c r="P113" s="628"/>
      <c r="Q113" s="628" t="s">
        <v>298</v>
      </c>
      <c r="R113" s="628"/>
      <c r="S113" s="628" t="s">
        <v>297</v>
      </c>
      <c r="T113" s="628"/>
      <c r="U113" s="628" t="s">
        <v>296</v>
      </c>
      <c r="V113" s="628"/>
      <c r="W113" s="628" t="s">
        <v>295</v>
      </c>
      <c r="X113" s="628"/>
      <c r="Y113" s="628" t="s">
        <v>294</v>
      </c>
      <c r="Z113" s="628"/>
      <c r="AA113" s="632" t="s">
        <v>293</v>
      </c>
      <c r="AB113" s="632"/>
      <c r="AC113" s="149"/>
      <c r="AD113" s="149"/>
      <c r="AE113" s="130"/>
      <c r="AF113" s="146"/>
    </row>
    <row r="114" spans="1:32" ht="15.75">
      <c r="A114" s="147"/>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32"/>
      <c r="AB114" s="632"/>
      <c r="AC114" s="149"/>
      <c r="AD114" s="149"/>
      <c r="AE114" s="130"/>
      <c r="AF114" s="146"/>
    </row>
    <row r="115" spans="1:32" ht="18.75" customHeight="1">
      <c r="A115" s="153"/>
      <c r="B115" s="417" t="s">
        <v>292</v>
      </c>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152"/>
    </row>
    <row r="116" spans="1:32" ht="15.75">
      <c r="A116" s="153"/>
      <c r="B116" s="399" t="s">
        <v>291</v>
      </c>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152"/>
    </row>
    <row r="117" spans="1:32" ht="15.75">
      <c r="A117" s="147"/>
      <c r="B117" s="499"/>
      <c r="C117" s="500"/>
      <c r="D117" s="500"/>
      <c r="E117" s="500"/>
      <c r="F117" s="500"/>
      <c r="G117" s="500"/>
      <c r="H117" s="500"/>
      <c r="I117" s="500"/>
      <c r="J117" s="500"/>
      <c r="K117" s="500"/>
      <c r="L117" s="500"/>
      <c r="M117" s="500"/>
      <c r="N117" s="500"/>
      <c r="O117" s="500"/>
      <c r="P117" s="500"/>
      <c r="Q117" s="500"/>
      <c r="R117" s="500"/>
      <c r="S117" s="500"/>
      <c r="T117" s="500"/>
      <c r="U117" s="500"/>
      <c r="V117" s="500"/>
      <c r="W117" s="500"/>
      <c r="X117" s="500"/>
      <c r="Y117" s="500"/>
      <c r="Z117" s="500"/>
      <c r="AA117" s="500"/>
      <c r="AB117" s="500"/>
      <c r="AC117" s="500"/>
      <c r="AD117" s="500"/>
      <c r="AE117" s="501"/>
      <c r="AF117" s="146"/>
    </row>
    <row r="118" spans="1:32" ht="15.75">
      <c r="A118" s="147"/>
      <c r="B118" s="399" t="s">
        <v>290</v>
      </c>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146"/>
    </row>
    <row r="119" spans="1:32" ht="15.75">
      <c r="A119" s="147"/>
      <c r="B119" s="499"/>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1"/>
      <c r="AF119" s="146"/>
    </row>
    <row r="120" spans="1:32" ht="15.75">
      <c r="A120" s="147"/>
      <c r="B120" s="399" t="s">
        <v>289</v>
      </c>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146"/>
    </row>
    <row r="121" spans="1:32" ht="15.75">
      <c r="A121" s="147"/>
      <c r="B121" s="611"/>
      <c r="C121" s="611"/>
      <c r="D121" s="611"/>
      <c r="E121" s="611"/>
      <c r="F121" s="611"/>
      <c r="G121" s="611"/>
      <c r="H121" s="611"/>
      <c r="I121" s="611"/>
      <c r="J121" s="611"/>
      <c r="K121" s="611"/>
      <c r="L121" s="611"/>
      <c r="M121" s="611"/>
      <c r="N121" s="611"/>
      <c r="O121" s="611"/>
      <c r="P121" s="611"/>
      <c r="Q121" s="611"/>
      <c r="R121" s="611"/>
      <c r="S121" s="611"/>
      <c r="T121" s="611"/>
      <c r="U121" s="611"/>
      <c r="V121" s="611"/>
      <c r="W121" s="611"/>
      <c r="X121" s="611"/>
      <c r="Y121" s="611"/>
      <c r="Z121" s="611"/>
      <c r="AA121" s="611"/>
      <c r="AB121" s="611"/>
      <c r="AC121" s="611"/>
      <c r="AD121" s="611"/>
      <c r="AE121" s="611"/>
      <c r="AF121" s="146"/>
    </row>
    <row r="122" spans="1:32" ht="15.75">
      <c r="A122" s="147"/>
      <c r="B122" s="399" t="s">
        <v>288</v>
      </c>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146"/>
    </row>
    <row r="123" spans="1:32">
      <c r="A123" s="147"/>
      <c r="B123" s="600"/>
      <c r="C123" s="600"/>
      <c r="D123" s="600"/>
      <c r="E123" s="600"/>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146"/>
    </row>
    <row r="124" spans="1:32" ht="15.75">
      <c r="A124" s="147"/>
      <c r="B124" s="399" t="s">
        <v>287</v>
      </c>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146"/>
    </row>
    <row r="125" spans="1:32" ht="15.75">
      <c r="A125" s="147"/>
      <c r="B125" s="611"/>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146"/>
    </row>
    <row r="126" spans="1:32" ht="15.75">
      <c r="A126" s="147"/>
      <c r="B126" s="399" t="s">
        <v>286</v>
      </c>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146"/>
    </row>
    <row r="127" spans="1:32" ht="15.75">
      <c r="A127" s="147"/>
      <c r="B127" s="611"/>
      <c r="C127" s="611"/>
      <c r="D127" s="611"/>
      <c r="E127" s="611"/>
      <c r="F127" s="611"/>
      <c r="G127" s="611"/>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146"/>
    </row>
    <row r="128" spans="1:32" ht="15.75">
      <c r="A128" s="147"/>
      <c r="B128" s="399" t="s">
        <v>285</v>
      </c>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146"/>
    </row>
    <row r="129" spans="1:32" ht="15.75">
      <c r="A129" s="147"/>
      <c r="B129" s="611"/>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146"/>
    </row>
    <row r="130" spans="1:32" ht="15.75">
      <c r="A130" s="147"/>
      <c r="B130" s="417" t="s">
        <v>284</v>
      </c>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146"/>
    </row>
    <row r="131" spans="1:32" ht="15.75">
      <c r="A131" s="147"/>
      <c r="B131" s="611"/>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152"/>
    </row>
    <row r="132" spans="1:32" ht="65.45" customHeight="1">
      <c r="A132" s="532" t="s">
        <v>944</v>
      </c>
      <c r="B132" s="533"/>
      <c r="C132" s="533"/>
      <c r="D132" s="533"/>
      <c r="E132" s="533"/>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c r="AE132" s="533"/>
      <c r="AF132" s="534"/>
    </row>
    <row r="133" spans="1:32" ht="38.25" customHeight="1">
      <c r="A133" s="557" t="s">
        <v>945</v>
      </c>
      <c r="B133" s="634"/>
      <c r="C133" s="634"/>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5"/>
    </row>
    <row r="134" spans="1:32" ht="117" customHeight="1">
      <c r="A134" s="557" t="s">
        <v>946</v>
      </c>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6"/>
      <c r="AD134" s="636"/>
      <c r="AE134" s="636"/>
      <c r="AF134" s="637"/>
    </row>
    <row r="135" spans="1:32" ht="73.5" customHeight="1">
      <c r="A135" s="557" t="s">
        <v>947</v>
      </c>
      <c r="B135" s="558"/>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638"/>
    </row>
    <row r="136" spans="1:32" ht="69.95" customHeight="1">
      <c r="A136" s="557" t="s">
        <v>948</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638"/>
    </row>
    <row r="137" spans="1:32" ht="180.6" customHeight="1">
      <c r="A137" s="557" t="s">
        <v>949</v>
      </c>
      <c r="B137" s="558"/>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638"/>
    </row>
    <row r="138" spans="1:32" ht="67.5" customHeight="1">
      <c r="A138" s="557" t="s">
        <v>950</v>
      </c>
      <c r="B138" s="558"/>
      <c r="C138" s="558"/>
      <c r="D138" s="558"/>
      <c r="E138" s="558"/>
      <c r="F138" s="558"/>
      <c r="G138" s="558"/>
      <c r="H138" s="558"/>
      <c r="I138" s="558"/>
      <c r="J138" s="558"/>
      <c r="K138" s="558"/>
      <c r="L138" s="558"/>
      <c r="M138" s="558"/>
      <c r="N138" s="558"/>
      <c r="O138" s="558"/>
      <c r="P138" s="558"/>
      <c r="Q138" s="558"/>
      <c r="R138" s="558"/>
      <c r="S138" s="558"/>
      <c r="T138" s="558"/>
      <c r="U138" s="558"/>
      <c r="V138" s="558"/>
      <c r="W138" s="558"/>
      <c r="X138" s="558"/>
      <c r="Y138" s="558"/>
      <c r="Z138" s="558"/>
      <c r="AA138" s="558"/>
      <c r="AB138" s="558"/>
      <c r="AC138" s="558"/>
      <c r="AD138" s="558"/>
      <c r="AE138" s="558"/>
      <c r="AF138" s="638"/>
    </row>
    <row r="139" spans="1:32" ht="24.75" customHeight="1" thickBot="1">
      <c r="A139" s="557" t="s">
        <v>1017</v>
      </c>
      <c r="B139" s="558"/>
      <c r="C139" s="558"/>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c r="AB139" s="558"/>
      <c r="AC139" s="558"/>
      <c r="AD139" s="558"/>
      <c r="AE139" s="558"/>
      <c r="AF139" s="638"/>
    </row>
    <row r="140" spans="1:32" ht="16.5" thickTop="1">
      <c r="A140" s="643" t="s">
        <v>278</v>
      </c>
      <c r="B140" s="644"/>
      <c r="C140" s="644"/>
      <c r="D140" s="644"/>
      <c r="E140" s="644"/>
      <c r="F140" s="644"/>
      <c r="G140" s="644"/>
      <c r="H140" s="644"/>
      <c r="I140" s="644"/>
      <c r="J140" s="644"/>
      <c r="K140" s="644"/>
      <c r="L140" s="644"/>
      <c r="M140" s="644"/>
      <c r="N140" s="644"/>
      <c r="O140" s="644"/>
      <c r="P140" s="644"/>
      <c r="Q140" s="644"/>
      <c r="R140" s="644"/>
      <c r="S140" s="644"/>
      <c r="T140" s="644"/>
      <c r="U140" s="644"/>
      <c r="V140" s="644"/>
      <c r="W140" s="644"/>
      <c r="X140" s="644"/>
      <c r="Y140" s="644"/>
      <c r="Z140" s="644"/>
      <c r="AA140" s="644"/>
      <c r="AB140" s="644"/>
      <c r="AC140" s="644"/>
      <c r="AD140" s="644"/>
      <c r="AE140" s="644"/>
      <c r="AF140" s="645"/>
    </row>
    <row r="141" spans="1:32" ht="57" customHeight="1">
      <c r="A141" s="538" t="s">
        <v>277</v>
      </c>
      <c r="B141" s="539"/>
      <c r="C141" s="539"/>
      <c r="D141" s="539"/>
      <c r="E141" s="539"/>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39"/>
      <c r="AD141" s="539"/>
      <c r="AE141" s="539"/>
      <c r="AF141" s="540"/>
    </row>
    <row r="142" spans="1:32" ht="31.5" customHeight="1">
      <c r="A142" s="646" t="s">
        <v>596</v>
      </c>
      <c r="B142" s="647"/>
      <c r="C142" s="647"/>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7"/>
      <c r="AE142" s="647"/>
      <c r="AF142" s="648"/>
    </row>
    <row r="143" spans="1:32" ht="48.75" customHeight="1">
      <c r="A143" s="649" t="s">
        <v>597</v>
      </c>
      <c r="B143" s="57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4"/>
    </row>
    <row r="144" spans="1:32" ht="15.75">
      <c r="A144" s="650" t="s">
        <v>598</v>
      </c>
      <c r="B144" s="651"/>
      <c r="C144" s="651"/>
      <c r="D144" s="651"/>
      <c r="E144" s="651"/>
      <c r="F144" s="651"/>
      <c r="G144" s="651"/>
      <c r="H144" s="651"/>
      <c r="I144" s="651"/>
      <c r="J144" s="651"/>
      <c r="K144" s="651"/>
      <c r="L144" s="651"/>
      <c r="M144" s="651"/>
      <c r="N144" s="651"/>
      <c r="O144" s="651"/>
      <c r="P144" s="651"/>
      <c r="Q144" s="651"/>
      <c r="R144" s="651"/>
      <c r="S144" s="651"/>
      <c r="T144" s="651"/>
      <c r="U144" s="651"/>
      <c r="V144" s="651"/>
      <c r="W144" s="651"/>
      <c r="X144" s="651"/>
      <c r="Y144" s="651"/>
      <c r="Z144" s="651"/>
      <c r="AA144" s="651"/>
      <c r="AB144" s="651"/>
      <c r="AC144" s="651"/>
      <c r="AD144" s="651"/>
      <c r="AE144" s="651"/>
      <c r="AF144" s="652"/>
    </row>
    <row r="145" spans="1:32" ht="30.75" customHeight="1">
      <c r="A145" s="602" t="s">
        <v>588</v>
      </c>
      <c r="B145" s="603"/>
      <c r="C145" s="603"/>
      <c r="D145" s="603"/>
      <c r="E145" s="603"/>
      <c r="F145" s="603"/>
      <c r="G145" s="603"/>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04"/>
    </row>
    <row r="146" spans="1:32" ht="15.75">
      <c r="A146" s="639" t="s">
        <v>276</v>
      </c>
      <c r="B146" s="640"/>
      <c r="C146" s="640"/>
      <c r="D146" s="640"/>
      <c r="E146" s="640"/>
      <c r="F146" s="640"/>
      <c r="G146" s="640"/>
      <c r="H146" s="640"/>
      <c r="I146" s="640"/>
      <c r="J146" s="640"/>
      <c r="K146" s="640"/>
      <c r="L146" s="640"/>
      <c r="M146" s="640"/>
      <c r="N146" s="640"/>
      <c r="O146" s="640" t="s">
        <v>275</v>
      </c>
      <c r="P146" s="640"/>
      <c r="Q146" s="640"/>
      <c r="R146" s="640"/>
      <c r="S146" s="640"/>
      <c r="T146" s="640"/>
      <c r="U146" s="640"/>
      <c r="V146" s="640"/>
      <c r="W146" s="640"/>
      <c r="X146" s="640"/>
      <c r="Y146" s="640"/>
      <c r="Z146" s="640"/>
      <c r="AA146" s="640"/>
      <c r="AB146" s="27"/>
      <c r="AC146" s="27"/>
      <c r="AD146" s="27"/>
      <c r="AE146" s="27"/>
      <c r="AF146" s="28"/>
    </row>
    <row r="147" spans="1:32">
      <c r="A147" s="639" t="s">
        <v>274</v>
      </c>
      <c r="B147" s="640"/>
      <c r="C147" s="640"/>
      <c r="D147" s="640"/>
      <c r="E147" s="640"/>
      <c r="F147" s="640"/>
      <c r="G147" s="640"/>
      <c r="H147" s="640"/>
      <c r="I147" s="640"/>
      <c r="J147" s="640"/>
      <c r="K147" s="640"/>
      <c r="L147" s="640"/>
      <c r="M147" s="640"/>
      <c r="N147" s="640"/>
      <c r="O147" s="640" t="s">
        <v>273</v>
      </c>
      <c r="P147" s="640"/>
      <c r="Q147" s="640"/>
      <c r="R147" s="640"/>
      <c r="S147" s="640"/>
      <c r="T147" s="640"/>
      <c r="U147" s="640"/>
      <c r="V147" s="640"/>
      <c r="W147" s="640"/>
      <c r="X147" s="640"/>
      <c r="Y147" s="640"/>
      <c r="Z147" s="640"/>
      <c r="AA147" s="640"/>
      <c r="AB147" s="27"/>
      <c r="AC147" s="27"/>
      <c r="AD147" s="27"/>
      <c r="AE147" s="27"/>
      <c r="AF147" s="28"/>
    </row>
    <row r="148" spans="1:32">
      <c r="A148" s="639"/>
      <c r="B148" s="640"/>
      <c r="C148" s="640"/>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27"/>
      <c r="AC148" s="27"/>
      <c r="AD148" s="27"/>
      <c r="AE148" s="27"/>
      <c r="AF148" s="28"/>
    </row>
    <row r="149" spans="1:32">
      <c r="A149" s="641" t="s">
        <v>267</v>
      </c>
      <c r="B149" s="642"/>
      <c r="C149" s="642"/>
      <c r="D149" s="642"/>
      <c r="E149" s="642"/>
      <c r="F149" s="642"/>
      <c r="G149" s="642"/>
      <c r="H149" s="642"/>
      <c r="I149" s="642"/>
      <c r="J149" s="642"/>
      <c r="K149" s="642"/>
      <c r="L149" s="642"/>
      <c r="M149" s="642"/>
      <c r="N149" s="642"/>
      <c r="O149" s="642" t="s">
        <v>272</v>
      </c>
      <c r="P149" s="642"/>
      <c r="Q149" s="642"/>
      <c r="R149" s="642"/>
      <c r="S149" s="642"/>
      <c r="T149" s="642"/>
      <c r="U149" s="642"/>
      <c r="V149" s="642"/>
      <c r="W149" s="642"/>
      <c r="X149" s="642"/>
      <c r="Y149" s="642"/>
      <c r="Z149" s="642"/>
      <c r="AA149" s="642"/>
      <c r="AB149" s="27"/>
      <c r="AC149" s="27"/>
      <c r="AD149" s="27"/>
      <c r="AE149" s="27"/>
      <c r="AF149" s="28"/>
    </row>
    <row r="150" spans="1:32">
      <c r="A150" s="641" t="s">
        <v>267</v>
      </c>
      <c r="B150" s="642"/>
      <c r="C150" s="642"/>
      <c r="D150" s="642"/>
      <c r="E150" s="642"/>
      <c r="F150" s="642"/>
      <c r="G150" s="642"/>
      <c r="H150" s="642"/>
      <c r="I150" s="642"/>
      <c r="J150" s="642"/>
      <c r="K150" s="642"/>
      <c r="L150" s="642"/>
      <c r="M150" s="642"/>
      <c r="N150" s="642"/>
      <c r="O150" s="642" t="s">
        <v>271</v>
      </c>
      <c r="P150" s="642"/>
      <c r="Q150" s="642"/>
      <c r="R150" s="642"/>
      <c r="S150" s="642"/>
      <c r="T150" s="642"/>
      <c r="U150" s="642"/>
      <c r="V150" s="642"/>
      <c r="W150" s="642"/>
      <c r="X150" s="642"/>
      <c r="Y150" s="642"/>
      <c r="Z150" s="642"/>
      <c r="AA150" s="642"/>
      <c r="AB150" s="27"/>
      <c r="AC150" s="27"/>
      <c r="AD150" s="27"/>
      <c r="AE150" s="27"/>
      <c r="AF150" s="28"/>
    </row>
    <row r="151" spans="1:32">
      <c r="A151" s="541" t="s">
        <v>267</v>
      </c>
      <c r="B151" s="542"/>
      <c r="C151" s="542"/>
      <c r="D151" s="542"/>
      <c r="E151" s="542"/>
      <c r="F151" s="542"/>
      <c r="G151" s="542"/>
      <c r="H151" s="542"/>
      <c r="I151" s="542"/>
      <c r="J151" s="542"/>
      <c r="K151" s="542"/>
      <c r="L151" s="542"/>
      <c r="M151" s="542"/>
      <c r="N151" s="543"/>
      <c r="O151" s="656" t="s">
        <v>270</v>
      </c>
      <c r="P151" s="656"/>
      <c r="Q151" s="656"/>
      <c r="R151" s="656"/>
      <c r="S151" s="656"/>
      <c r="T151" s="656"/>
      <c r="U151" s="656"/>
      <c r="V151" s="656"/>
      <c r="W151" s="656"/>
      <c r="X151" s="656"/>
      <c r="Y151" s="656"/>
      <c r="Z151" s="656"/>
      <c r="AA151" s="656"/>
      <c r="AB151" s="27"/>
      <c r="AC151" s="27"/>
      <c r="AD151" s="27"/>
      <c r="AE151" s="27"/>
      <c r="AF151" s="28"/>
    </row>
    <row r="152" spans="1:32">
      <c r="A152" s="519"/>
      <c r="B152" s="520"/>
      <c r="C152" s="520"/>
      <c r="D152" s="520"/>
      <c r="E152" s="520"/>
      <c r="F152" s="520"/>
      <c r="G152" s="520"/>
      <c r="H152" s="520"/>
      <c r="I152" s="520"/>
      <c r="J152" s="520"/>
      <c r="K152" s="520"/>
      <c r="L152" s="520"/>
      <c r="M152" s="520"/>
      <c r="N152" s="544"/>
      <c r="O152" s="549" t="s">
        <v>269</v>
      </c>
      <c r="P152" s="520"/>
      <c r="Q152" s="520"/>
      <c r="R152" s="520"/>
      <c r="S152" s="520"/>
      <c r="T152" s="520"/>
      <c r="U152" s="520"/>
      <c r="V152" s="520"/>
      <c r="W152" s="520"/>
      <c r="X152" s="520"/>
      <c r="Y152" s="520"/>
      <c r="Z152" s="520"/>
      <c r="AA152" s="544"/>
      <c r="AB152" s="27"/>
      <c r="AC152" s="27"/>
      <c r="AD152" s="27"/>
      <c r="AE152" s="27"/>
      <c r="AF152" s="28"/>
    </row>
    <row r="153" spans="1:32">
      <c r="A153" s="545"/>
      <c r="B153" s="546"/>
      <c r="C153" s="546"/>
      <c r="D153" s="546"/>
      <c r="E153" s="546"/>
      <c r="F153" s="546"/>
      <c r="G153" s="546"/>
      <c r="H153" s="546"/>
      <c r="I153" s="546"/>
      <c r="J153" s="546"/>
      <c r="K153" s="546"/>
      <c r="L153" s="546"/>
      <c r="M153" s="546"/>
      <c r="N153" s="547"/>
      <c r="O153" s="550" t="s">
        <v>268</v>
      </c>
      <c r="P153" s="546"/>
      <c r="Q153" s="546"/>
      <c r="R153" s="546"/>
      <c r="S153" s="546"/>
      <c r="T153" s="546"/>
      <c r="U153" s="546"/>
      <c r="V153" s="546"/>
      <c r="W153" s="546"/>
      <c r="X153" s="546"/>
      <c r="Y153" s="546"/>
      <c r="Z153" s="546"/>
      <c r="AA153" s="547"/>
      <c r="AB153" s="27"/>
      <c r="AC153" s="27"/>
      <c r="AD153" s="27"/>
      <c r="AE153" s="27"/>
      <c r="AF153" s="28"/>
    </row>
    <row r="154" spans="1:32">
      <c r="A154" s="641" t="s">
        <v>267</v>
      </c>
      <c r="B154" s="642"/>
      <c r="C154" s="642"/>
      <c r="D154" s="642"/>
      <c r="E154" s="642"/>
      <c r="F154" s="642"/>
      <c r="G154" s="642"/>
      <c r="H154" s="642"/>
      <c r="I154" s="642"/>
      <c r="J154" s="642"/>
      <c r="K154" s="642"/>
      <c r="L154" s="642"/>
      <c r="M154" s="642"/>
      <c r="N154" s="642"/>
      <c r="O154" s="548" t="s">
        <v>266</v>
      </c>
      <c r="P154" s="542"/>
      <c r="Q154" s="542"/>
      <c r="R154" s="542"/>
      <c r="S154" s="542"/>
      <c r="T154" s="542"/>
      <c r="U154" s="542"/>
      <c r="V154" s="542"/>
      <c r="W154" s="542"/>
      <c r="X154" s="542"/>
      <c r="Y154" s="542"/>
      <c r="Z154" s="542"/>
      <c r="AA154" s="543"/>
      <c r="AB154" s="27"/>
      <c r="AC154" s="27"/>
      <c r="AD154" s="27"/>
      <c r="AE154" s="27"/>
      <c r="AF154" s="28"/>
    </row>
    <row r="155" spans="1:32">
      <c r="A155" s="641"/>
      <c r="B155" s="642"/>
      <c r="C155" s="642"/>
      <c r="D155" s="642"/>
      <c r="E155" s="642"/>
      <c r="F155" s="642"/>
      <c r="G155" s="642"/>
      <c r="H155" s="642"/>
      <c r="I155" s="642"/>
      <c r="J155" s="642"/>
      <c r="K155" s="642"/>
      <c r="L155" s="642"/>
      <c r="M155" s="642"/>
      <c r="N155" s="642"/>
      <c r="O155" s="550"/>
      <c r="P155" s="546"/>
      <c r="Q155" s="546"/>
      <c r="R155" s="546"/>
      <c r="S155" s="546"/>
      <c r="T155" s="546"/>
      <c r="U155" s="546"/>
      <c r="V155" s="546"/>
      <c r="W155" s="546"/>
      <c r="X155" s="546"/>
      <c r="Y155" s="546"/>
      <c r="Z155" s="546"/>
      <c r="AA155" s="547"/>
      <c r="AB155" s="27"/>
      <c r="AC155" s="27"/>
      <c r="AD155" s="27"/>
      <c r="AE155" s="27"/>
      <c r="AF155" s="28"/>
    </row>
    <row r="156" spans="1:32" ht="24.75" customHeight="1">
      <c r="A156" s="519" t="s">
        <v>265</v>
      </c>
      <c r="B156" s="520"/>
      <c r="C156" s="520"/>
      <c r="D156" s="520"/>
      <c r="E156" s="520"/>
      <c r="F156" s="520"/>
      <c r="G156" s="520"/>
      <c r="H156" s="520"/>
      <c r="I156" s="520"/>
      <c r="J156" s="520"/>
      <c r="K156" s="520"/>
      <c r="L156" s="520"/>
      <c r="M156" s="520"/>
      <c r="N156" s="520"/>
      <c r="O156" s="520"/>
      <c r="P156" s="520"/>
      <c r="Q156" s="520"/>
      <c r="R156" s="520"/>
      <c r="S156" s="520"/>
      <c r="T156" s="520"/>
      <c r="U156" s="520"/>
      <c r="V156" s="520"/>
      <c r="W156" s="520"/>
      <c r="X156" s="520"/>
      <c r="Y156" s="520"/>
      <c r="Z156" s="520"/>
      <c r="AA156" s="520"/>
      <c r="AB156" s="520"/>
      <c r="AC156" s="520"/>
      <c r="AD156" s="520"/>
      <c r="AE156" s="520"/>
      <c r="AF156" s="520"/>
    </row>
    <row r="157" spans="1:32" ht="49.5" customHeight="1">
      <c r="A157" s="563" t="s">
        <v>589</v>
      </c>
      <c r="B157" s="564"/>
      <c r="C157" s="564"/>
      <c r="D157" s="564"/>
      <c r="E157" s="564"/>
      <c r="F157" s="564"/>
      <c r="G157" s="564"/>
      <c r="H157" s="564"/>
      <c r="I157" s="564"/>
      <c r="J157" s="564"/>
      <c r="K157" s="564"/>
      <c r="L157" s="564"/>
      <c r="M157" s="564"/>
      <c r="N157" s="564"/>
      <c r="O157" s="564"/>
      <c r="P157" s="564"/>
      <c r="Q157" s="564"/>
      <c r="R157" s="564"/>
      <c r="S157" s="564"/>
      <c r="T157" s="564"/>
      <c r="U157" s="564"/>
      <c r="V157" s="564"/>
      <c r="W157" s="564"/>
      <c r="X157" s="564"/>
      <c r="Y157" s="564"/>
      <c r="Z157" s="564"/>
      <c r="AA157" s="564"/>
      <c r="AB157" s="564"/>
      <c r="AC157" s="564"/>
      <c r="AD157" s="564"/>
      <c r="AE157" s="564"/>
      <c r="AF157" s="565"/>
    </row>
    <row r="158" spans="1:32" ht="119.25" customHeight="1">
      <c r="A158" s="407" t="s">
        <v>590</v>
      </c>
      <c r="B158" s="408"/>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9"/>
    </row>
    <row r="159" spans="1:32" ht="15.75">
      <c r="A159" s="653" t="s">
        <v>599</v>
      </c>
      <c r="B159" s="654"/>
      <c r="C159" s="654"/>
      <c r="D159" s="654"/>
      <c r="E159" s="654"/>
      <c r="F159" s="654"/>
      <c r="G159" s="654"/>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5"/>
    </row>
    <row r="160" spans="1:32" ht="15.75">
      <c r="A160" s="639" t="s">
        <v>264</v>
      </c>
      <c r="B160" s="640"/>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c r="Z160" s="640"/>
      <c r="AA160" s="640"/>
      <c r="AB160" s="640"/>
      <c r="AC160" s="640" t="s">
        <v>166</v>
      </c>
      <c r="AD160" s="640"/>
      <c r="AE160" s="640"/>
      <c r="AF160" s="657"/>
    </row>
    <row r="161" spans="1:32" ht="15.75">
      <c r="A161" s="639">
        <v>1</v>
      </c>
      <c r="B161" s="640"/>
      <c r="C161" s="640"/>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40"/>
      <c r="Z161" s="640"/>
      <c r="AA161" s="640"/>
      <c r="AB161" s="640"/>
      <c r="AC161" s="640">
        <v>2</v>
      </c>
      <c r="AD161" s="640"/>
      <c r="AE161" s="640"/>
      <c r="AF161" s="657"/>
    </row>
    <row r="162" spans="1:32" ht="15.75">
      <c r="A162" s="641" t="s">
        <v>263</v>
      </c>
      <c r="B162" s="642"/>
      <c r="C162" s="642"/>
      <c r="D162" s="642"/>
      <c r="E162" s="642"/>
      <c r="F162" s="642"/>
      <c r="G162" s="642"/>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0" t="s">
        <v>262</v>
      </c>
      <c r="AD162" s="640"/>
      <c r="AE162" s="640"/>
      <c r="AF162" s="657"/>
    </row>
    <row r="163" spans="1:32" ht="15.75">
      <c r="A163" s="641" t="s">
        <v>261</v>
      </c>
      <c r="B163" s="642"/>
      <c r="C163" s="642"/>
      <c r="D163" s="642"/>
      <c r="E163" s="642"/>
      <c r="F163" s="642"/>
      <c r="G163" s="642"/>
      <c r="H163" s="642"/>
      <c r="I163" s="642"/>
      <c r="J163" s="642"/>
      <c r="K163" s="642"/>
      <c r="L163" s="642"/>
      <c r="M163" s="642"/>
      <c r="N163" s="642"/>
      <c r="O163" s="642"/>
      <c r="P163" s="642"/>
      <c r="Q163" s="642"/>
      <c r="R163" s="642"/>
      <c r="S163" s="642"/>
      <c r="T163" s="642"/>
      <c r="U163" s="642"/>
      <c r="V163" s="642"/>
      <c r="W163" s="642"/>
      <c r="X163" s="642"/>
      <c r="Y163" s="642"/>
      <c r="Z163" s="642"/>
      <c r="AA163" s="642"/>
      <c r="AB163" s="642"/>
      <c r="AC163" s="640" t="s">
        <v>260</v>
      </c>
      <c r="AD163" s="640"/>
      <c r="AE163" s="640"/>
      <c r="AF163" s="657"/>
    </row>
    <row r="164" spans="1:32" ht="15.75">
      <c r="A164" s="641" t="s">
        <v>259</v>
      </c>
      <c r="B164" s="642"/>
      <c r="C164" s="642"/>
      <c r="D164" s="642"/>
      <c r="E164" s="642"/>
      <c r="F164" s="642"/>
      <c r="G164" s="642"/>
      <c r="H164" s="642"/>
      <c r="I164" s="642"/>
      <c r="J164" s="642"/>
      <c r="K164" s="642"/>
      <c r="L164" s="642"/>
      <c r="M164" s="642"/>
      <c r="N164" s="642"/>
      <c r="O164" s="642"/>
      <c r="P164" s="642"/>
      <c r="Q164" s="642"/>
      <c r="R164" s="642"/>
      <c r="S164" s="642"/>
      <c r="T164" s="642"/>
      <c r="U164" s="642"/>
      <c r="V164" s="642"/>
      <c r="W164" s="642"/>
      <c r="X164" s="642"/>
      <c r="Y164" s="642"/>
      <c r="Z164" s="642"/>
      <c r="AA164" s="642"/>
      <c r="AB164" s="642"/>
      <c r="AC164" s="640" t="s">
        <v>258</v>
      </c>
      <c r="AD164" s="640"/>
      <c r="AE164" s="640"/>
      <c r="AF164" s="657"/>
    </row>
    <row r="165" spans="1:32" ht="15.75">
      <c r="A165" s="641" t="s">
        <v>257</v>
      </c>
      <c r="B165" s="642"/>
      <c r="C165" s="642"/>
      <c r="D165" s="642"/>
      <c r="E165" s="642"/>
      <c r="F165" s="642"/>
      <c r="G165" s="642"/>
      <c r="H165" s="642"/>
      <c r="I165" s="642"/>
      <c r="J165" s="642"/>
      <c r="K165" s="642"/>
      <c r="L165" s="642"/>
      <c r="M165" s="642"/>
      <c r="N165" s="642"/>
      <c r="O165" s="642"/>
      <c r="P165" s="642"/>
      <c r="Q165" s="642"/>
      <c r="R165" s="642"/>
      <c r="S165" s="642"/>
      <c r="T165" s="642"/>
      <c r="U165" s="642"/>
      <c r="V165" s="642"/>
      <c r="W165" s="642"/>
      <c r="X165" s="642"/>
      <c r="Y165" s="642"/>
      <c r="Z165" s="642"/>
      <c r="AA165" s="642"/>
      <c r="AB165" s="642"/>
      <c r="AC165" s="640" t="s">
        <v>256</v>
      </c>
      <c r="AD165" s="640"/>
      <c r="AE165" s="640"/>
      <c r="AF165" s="657"/>
    </row>
    <row r="166" spans="1:32" ht="15.75">
      <c r="A166" s="641" t="s">
        <v>255</v>
      </c>
      <c r="B166" s="642"/>
      <c r="C166" s="642"/>
      <c r="D166" s="642"/>
      <c r="E166" s="642"/>
      <c r="F166" s="642"/>
      <c r="G166" s="642"/>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0" t="s">
        <v>254</v>
      </c>
      <c r="AD166" s="640"/>
      <c r="AE166" s="640"/>
      <c r="AF166" s="657"/>
    </row>
    <row r="167" spans="1:32" ht="15.75">
      <c r="A167" s="641" t="s">
        <v>253</v>
      </c>
      <c r="B167" s="642"/>
      <c r="C167" s="642"/>
      <c r="D167" s="642"/>
      <c r="E167" s="642"/>
      <c r="F167" s="642"/>
      <c r="G167" s="642"/>
      <c r="H167" s="642"/>
      <c r="I167" s="642"/>
      <c r="J167" s="642"/>
      <c r="K167" s="642"/>
      <c r="L167" s="642"/>
      <c r="M167" s="642"/>
      <c r="N167" s="642"/>
      <c r="O167" s="642"/>
      <c r="P167" s="642"/>
      <c r="Q167" s="642"/>
      <c r="R167" s="642"/>
      <c r="S167" s="642"/>
      <c r="T167" s="642"/>
      <c r="U167" s="642"/>
      <c r="V167" s="642"/>
      <c r="W167" s="642"/>
      <c r="X167" s="642"/>
      <c r="Y167" s="642"/>
      <c r="Z167" s="642"/>
      <c r="AA167" s="642"/>
      <c r="AB167" s="642"/>
      <c r="AC167" s="640" t="s">
        <v>252</v>
      </c>
      <c r="AD167" s="640"/>
      <c r="AE167" s="640"/>
      <c r="AF167" s="657"/>
    </row>
    <row r="168" spans="1:32" ht="15.75">
      <c r="A168" s="641" t="s">
        <v>251</v>
      </c>
      <c r="B168" s="642"/>
      <c r="C168" s="642"/>
      <c r="D168" s="642"/>
      <c r="E168" s="642"/>
      <c r="F168" s="642"/>
      <c r="G168" s="642"/>
      <c r="H168" s="642"/>
      <c r="I168" s="642"/>
      <c r="J168" s="642"/>
      <c r="K168" s="642"/>
      <c r="L168" s="642"/>
      <c r="M168" s="642"/>
      <c r="N168" s="642"/>
      <c r="O168" s="642"/>
      <c r="P168" s="642"/>
      <c r="Q168" s="642"/>
      <c r="R168" s="642"/>
      <c r="S168" s="642"/>
      <c r="T168" s="642"/>
      <c r="U168" s="642"/>
      <c r="V168" s="642"/>
      <c r="W168" s="642"/>
      <c r="X168" s="642"/>
      <c r="Y168" s="642"/>
      <c r="Z168" s="642"/>
      <c r="AA168" s="642"/>
      <c r="AB168" s="642"/>
      <c r="AC168" s="640" t="s">
        <v>250</v>
      </c>
      <c r="AD168" s="640"/>
      <c r="AE168" s="640"/>
      <c r="AF168" s="657"/>
    </row>
    <row r="169" spans="1:32" ht="15.75">
      <c r="A169" s="641" t="s">
        <v>249</v>
      </c>
      <c r="B169" s="642"/>
      <c r="C169" s="642"/>
      <c r="D169" s="642"/>
      <c r="E169" s="642"/>
      <c r="F169" s="642"/>
      <c r="G169" s="642"/>
      <c r="H169" s="642"/>
      <c r="I169" s="642"/>
      <c r="J169" s="642"/>
      <c r="K169" s="642"/>
      <c r="L169" s="642"/>
      <c r="M169" s="642"/>
      <c r="N169" s="642"/>
      <c r="O169" s="642"/>
      <c r="P169" s="642"/>
      <c r="Q169" s="642"/>
      <c r="R169" s="642"/>
      <c r="S169" s="642"/>
      <c r="T169" s="642"/>
      <c r="U169" s="642"/>
      <c r="V169" s="642"/>
      <c r="W169" s="642"/>
      <c r="X169" s="642"/>
      <c r="Y169" s="642"/>
      <c r="Z169" s="642"/>
      <c r="AA169" s="642"/>
      <c r="AB169" s="642"/>
      <c r="AC169" s="640" t="s">
        <v>248</v>
      </c>
      <c r="AD169" s="640"/>
      <c r="AE169" s="640"/>
      <c r="AF169" s="657"/>
    </row>
    <row r="170" spans="1:32" ht="15.75">
      <c r="A170" s="641" t="s">
        <v>247</v>
      </c>
      <c r="B170" s="642"/>
      <c r="C170" s="642"/>
      <c r="D170" s="642"/>
      <c r="E170" s="642"/>
      <c r="F170" s="642"/>
      <c r="G170" s="642"/>
      <c r="H170" s="642"/>
      <c r="I170" s="642"/>
      <c r="J170" s="642"/>
      <c r="K170" s="642"/>
      <c r="L170" s="642"/>
      <c r="M170" s="642"/>
      <c r="N170" s="642"/>
      <c r="O170" s="642"/>
      <c r="P170" s="642"/>
      <c r="Q170" s="642"/>
      <c r="R170" s="642"/>
      <c r="S170" s="642"/>
      <c r="T170" s="642"/>
      <c r="U170" s="642"/>
      <c r="V170" s="642"/>
      <c r="W170" s="642"/>
      <c r="X170" s="642"/>
      <c r="Y170" s="642"/>
      <c r="Z170" s="642"/>
      <c r="AA170" s="642"/>
      <c r="AB170" s="642"/>
      <c r="AC170" s="640" t="s">
        <v>246</v>
      </c>
      <c r="AD170" s="640"/>
      <c r="AE170" s="640"/>
      <c r="AF170" s="657"/>
    </row>
    <row r="171" spans="1:32" ht="15.75">
      <c r="A171" s="641" t="s">
        <v>245</v>
      </c>
      <c r="B171" s="642"/>
      <c r="C171" s="642"/>
      <c r="D171" s="642"/>
      <c r="E171" s="642"/>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0" t="s">
        <v>244</v>
      </c>
      <c r="AD171" s="640"/>
      <c r="AE171" s="640"/>
      <c r="AF171" s="657"/>
    </row>
    <row r="172" spans="1:32" ht="15.75">
      <c r="A172" s="641" t="s">
        <v>243</v>
      </c>
      <c r="B172" s="642"/>
      <c r="C172" s="642"/>
      <c r="D172" s="642"/>
      <c r="E172" s="642"/>
      <c r="F172" s="642"/>
      <c r="G172" s="642"/>
      <c r="H172" s="642"/>
      <c r="I172" s="642"/>
      <c r="J172" s="642"/>
      <c r="K172" s="642"/>
      <c r="L172" s="642"/>
      <c r="M172" s="642"/>
      <c r="N172" s="642"/>
      <c r="O172" s="642"/>
      <c r="P172" s="642"/>
      <c r="Q172" s="642"/>
      <c r="R172" s="642"/>
      <c r="S172" s="642"/>
      <c r="T172" s="642"/>
      <c r="U172" s="642"/>
      <c r="V172" s="642"/>
      <c r="W172" s="642"/>
      <c r="X172" s="642"/>
      <c r="Y172" s="642"/>
      <c r="Z172" s="642"/>
      <c r="AA172" s="642"/>
      <c r="AB172" s="642"/>
      <c r="AC172" s="640" t="s">
        <v>242</v>
      </c>
      <c r="AD172" s="640"/>
      <c r="AE172" s="640"/>
      <c r="AF172" s="657"/>
    </row>
    <row r="173" spans="1:32" ht="15.75">
      <c r="A173" s="641" t="s">
        <v>241</v>
      </c>
      <c r="B173" s="642"/>
      <c r="C173" s="642"/>
      <c r="D173" s="642"/>
      <c r="E173" s="642"/>
      <c r="F173" s="642"/>
      <c r="G173" s="642"/>
      <c r="H173" s="642"/>
      <c r="I173" s="642"/>
      <c r="J173" s="642"/>
      <c r="K173" s="642"/>
      <c r="L173" s="642"/>
      <c r="M173" s="642"/>
      <c r="N173" s="642"/>
      <c r="O173" s="642"/>
      <c r="P173" s="642"/>
      <c r="Q173" s="642"/>
      <c r="R173" s="642"/>
      <c r="S173" s="642"/>
      <c r="T173" s="642"/>
      <c r="U173" s="642"/>
      <c r="V173" s="642"/>
      <c r="W173" s="642"/>
      <c r="X173" s="642"/>
      <c r="Y173" s="642"/>
      <c r="Z173" s="642"/>
      <c r="AA173" s="642"/>
      <c r="AB173" s="642"/>
      <c r="AC173" s="640" t="s">
        <v>240</v>
      </c>
      <c r="AD173" s="640"/>
      <c r="AE173" s="640"/>
      <c r="AF173" s="657"/>
    </row>
    <row r="174" spans="1:32" ht="15.75">
      <c r="A174" s="641" t="s">
        <v>239</v>
      </c>
      <c r="B174" s="642"/>
      <c r="C174" s="642"/>
      <c r="D174" s="642"/>
      <c r="E174" s="642"/>
      <c r="F174" s="642"/>
      <c r="G174" s="642"/>
      <c r="H174" s="642"/>
      <c r="I174" s="642"/>
      <c r="J174" s="642"/>
      <c r="K174" s="642"/>
      <c r="L174" s="642"/>
      <c r="M174" s="642"/>
      <c r="N174" s="642"/>
      <c r="O174" s="642"/>
      <c r="P174" s="642"/>
      <c r="Q174" s="642"/>
      <c r="R174" s="642"/>
      <c r="S174" s="642"/>
      <c r="T174" s="642"/>
      <c r="U174" s="642"/>
      <c r="V174" s="642"/>
      <c r="W174" s="642"/>
      <c r="X174" s="642"/>
      <c r="Y174" s="642"/>
      <c r="Z174" s="642"/>
      <c r="AA174" s="642"/>
      <c r="AB174" s="642"/>
      <c r="AC174" s="640" t="s">
        <v>238</v>
      </c>
      <c r="AD174" s="640"/>
      <c r="AE174" s="640"/>
      <c r="AF174" s="657"/>
    </row>
    <row r="175" spans="1:32" ht="15.75">
      <c r="A175" s="641" t="s">
        <v>237</v>
      </c>
      <c r="B175" s="642"/>
      <c r="C175" s="642"/>
      <c r="D175" s="642"/>
      <c r="E175" s="642"/>
      <c r="F175" s="642"/>
      <c r="G175" s="642"/>
      <c r="H175" s="642"/>
      <c r="I175" s="642"/>
      <c r="J175" s="642"/>
      <c r="K175" s="642"/>
      <c r="L175" s="642"/>
      <c r="M175" s="642"/>
      <c r="N175" s="642"/>
      <c r="O175" s="642"/>
      <c r="P175" s="642"/>
      <c r="Q175" s="642"/>
      <c r="R175" s="642"/>
      <c r="S175" s="642"/>
      <c r="T175" s="642"/>
      <c r="U175" s="642"/>
      <c r="V175" s="642"/>
      <c r="W175" s="642"/>
      <c r="X175" s="642"/>
      <c r="Y175" s="642"/>
      <c r="Z175" s="642"/>
      <c r="AA175" s="642"/>
      <c r="AB175" s="642"/>
      <c r="AC175" s="640" t="s">
        <v>236</v>
      </c>
      <c r="AD175" s="640"/>
      <c r="AE175" s="640"/>
      <c r="AF175" s="657"/>
    </row>
    <row r="176" spans="1:32" ht="15.75">
      <c r="A176" s="641" t="s">
        <v>235</v>
      </c>
      <c r="B176" s="642"/>
      <c r="C176" s="642"/>
      <c r="D176" s="642"/>
      <c r="E176" s="642"/>
      <c r="F176" s="642"/>
      <c r="G176" s="642"/>
      <c r="H176" s="642"/>
      <c r="I176" s="642"/>
      <c r="J176" s="642"/>
      <c r="K176" s="642"/>
      <c r="L176" s="642"/>
      <c r="M176" s="642"/>
      <c r="N176" s="642"/>
      <c r="O176" s="642"/>
      <c r="P176" s="642"/>
      <c r="Q176" s="642"/>
      <c r="R176" s="642"/>
      <c r="S176" s="642"/>
      <c r="T176" s="642"/>
      <c r="U176" s="642"/>
      <c r="V176" s="642"/>
      <c r="W176" s="642"/>
      <c r="X176" s="642"/>
      <c r="Y176" s="642"/>
      <c r="Z176" s="642"/>
      <c r="AA176" s="642"/>
      <c r="AB176" s="642"/>
      <c r="AC176" s="640" t="s">
        <v>234</v>
      </c>
      <c r="AD176" s="640"/>
      <c r="AE176" s="640"/>
      <c r="AF176" s="657"/>
    </row>
    <row r="177" spans="1:32" ht="15.75">
      <c r="A177" s="641" t="s">
        <v>233</v>
      </c>
      <c r="B177" s="642"/>
      <c r="C177" s="642"/>
      <c r="D177" s="642"/>
      <c r="E177" s="642"/>
      <c r="F177" s="642"/>
      <c r="G177" s="642"/>
      <c r="H177" s="642"/>
      <c r="I177" s="642"/>
      <c r="J177" s="642"/>
      <c r="K177" s="642"/>
      <c r="L177" s="642"/>
      <c r="M177" s="642"/>
      <c r="N177" s="642"/>
      <c r="O177" s="642"/>
      <c r="P177" s="642"/>
      <c r="Q177" s="642"/>
      <c r="R177" s="642"/>
      <c r="S177" s="642"/>
      <c r="T177" s="642"/>
      <c r="U177" s="642"/>
      <c r="V177" s="642"/>
      <c r="W177" s="642"/>
      <c r="X177" s="642"/>
      <c r="Y177" s="642"/>
      <c r="Z177" s="642"/>
      <c r="AA177" s="642"/>
      <c r="AB177" s="642"/>
      <c r="AC177" s="640" t="s">
        <v>232</v>
      </c>
      <c r="AD177" s="640"/>
      <c r="AE177" s="640"/>
      <c r="AF177" s="657"/>
    </row>
    <row r="178" spans="1:32" ht="15.75">
      <c r="A178" s="641" t="s">
        <v>231</v>
      </c>
      <c r="B178" s="642"/>
      <c r="C178" s="642"/>
      <c r="D178" s="642"/>
      <c r="E178" s="642"/>
      <c r="F178" s="642"/>
      <c r="G178" s="642"/>
      <c r="H178" s="642"/>
      <c r="I178" s="642"/>
      <c r="J178" s="642"/>
      <c r="K178" s="642"/>
      <c r="L178" s="642"/>
      <c r="M178" s="642"/>
      <c r="N178" s="642"/>
      <c r="O178" s="642"/>
      <c r="P178" s="642"/>
      <c r="Q178" s="642"/>
      <c r="R178" s="642"/>
      <c r="S178" s="642"/>
      <c r="T178" s="642"/>
      <c r="U178" s="642"/>
      <c r="V178" s="642"/>
      <c r="W178" s="642"/>
      <c r="X178" s="642"/>
      <c r="Y178" s="642"/>
      <c r="Z178" s="642"/>
      <c r="AA178" s="642"/>
      <c r="AB178" s="642"/>
      <c r="AC178" s="640" t="s">
        <v>230</v>
      </c>
      <c r="AD178" s="640"/>
      <c r="AE178" s="640"/>
      <c r="AF178" s="657"/>
    </row>
    <row r="179" spans="1:32" ht="42.75" customHeight="1">
      <c r="A179" s="641" t="s">
        <v>229</v>
      </c>
      <c r="B179" s="642"/>
      <c r="C179" s="642"/>
      <c r="D179" s="642"/>
      <c r="E179" s="642"/>
      <c r="F179" s="642"/>
      <c r="G179" s="642"/>
      <c r="H179" s="642"/>
      <c r="I179" s="642"/>
      <c r="J179" s="642"/>
      <c r="K179" s="642"/>
      <c r="L179" s="642"/>
      <c r="M179" s="642"/>
      <c r="N179" s="642"/>
      <c r="O179" s="642"/>
      <c r="P179" s="642"/>
      <c r="Q179" s="642"/>
      <c r="R179" s="642"/>
      <c r="S179" s="642"/>
      <c r="T179" s="642"/>
      <c r="U179" s="642"/>
      <c r="V179" s="642"/>
      <c r="W179" s="642"/>
      <c r="X179" s="642"/>
      <c r="Y179" s="642"/>
      <c r="Z179" s="642"/>
      <c r="AA179" s="642"/>
      <c r="AB179" s="642"/>
      <c r="AC179" s="640" t="s">
        <v>228</v>
      </c>
      <c r="AD179" s="640"/>
      <c r="AE179" s="640"/>
      <c r="AF179" s="657"/>
    </row>
    <row r="180" spans="1:32" ht="38.25" customHeight="1">
      <c r="A180" s="641" t="s">
        <v>227</v>
      </c>
      <c r="B180" s="642"/>
      <c r="C180" s="642"/>
      <c r="D180" s="642"/>
      <c r="E180" s="642"/>
      <c r="F180" s="642"/>
      <c r="G180" s="642"/>
      <c r="H180" s="642"/>
      <c r="I180" s="642"/>
      <c r="J180" s="642"/>
      <c r="K180" s="642"/>
      <c r="L180" s="642"/>
      <c r="M180" s="642"/>
      <c r="N180" s="642"/>
      <c r="O180" s="642"/>
      <c r="P180" s="642"/>
      <c r="Q180" s="642"/>
      <c r="R180" s="642"/>
      <c r="S180" s="642"/>
      <c r="T180" s="642"/>
      <c r="U180" s="642"/>
      <c r="V180" s="642"/>
      <c r="W180" s="642"/>
      <c r="X180" s="642"/>
      <c r="Y180" s="642"/>
      <c r="Z180" s="642"/>
      <c r="AA180" s="642"/>
      <c r="AB180" s="642"/>
      <c r="AC180" s="640" t="s">
        <v>226</v>
      </c>
      <c r="AD180" s="640"/>
      <c r="AE180" s="640"/>
      <c r="AF180" s="657"/>
    </row>
    <row r="181" spans="1:32" ht="15.75">
      <c r="A181" s="641" t="s">
        <v>225</v>
      </c>
      <c r="B181" s="642"/>
      <c r="C181" s="642"/>
      <c r="D181" s="642"/>
      <c r="E181" s="642"/>
      <c r="F181" s="642"/>
      <c r="G181" s="642"/>
      <c r="H181" s="642"/>
      <c r="I181" s="642"/>
      <c r="J181" s="642"/>
      <c r="K181" s="642"/>
      <c r="L181" s="642"/>
      <c r="M181" s="642"/>
      <c r="N181" s="642"/>
      <c r="O181" s="642"/>
      <c r="P181" s="642"/>
      <c r="Q181" s="642"/>
      <c r="R181" s="642"/>
      <c r="S181" s="642"/>
      <c r="T181" s="642"/>
      <c r="U181" s="642"/>
      <c r="V181" s="642"/>
      <c r="W181" s="642"/>
      <c r="X181" s="642"/>
      <c r="Y181" s="642"/>
      <c r="Z181" s="642"/>
      <c r="AA181" s="642"/>
      <c r="AB181" s="642"/>
      <c r="AC181" s="640" t="s">
        <v>224</v>
      </c>
      <c r="AD181" s="640"/>
      <c r="AE181" s="640"/>
      <c r="AF181" s="657"/>
    </row>
    <row r="182" spans="1:32" ht="15.75">
      <c r="A182" s="641" t="s">
        <v>223</v>
      </c>
      <c r="B182" s="642"/>
      <c r="C182" s="642"/>
      <c r="D182" s="642"/>
      <c r="E182" s="642"/>
      <c r="F182" s="642"/>
      <c r="G182" s="642"/>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0" t="s">
        <v>222</v>
      </c>
      <c r="AD182" s="640"/>
      <c r="AE182" s="640"/>
      <c r="AF182" s="657"/>
    </row>
    <row r="183" spans="1:32" ht="15.75">
      <c r="A183" s="641" t="s">
        <v>221</v>
      </c>
      <c r="B183" s="642"/>
      <c r="C183" s="642"/>
      <c r="D183" s="642"/>
      <c r="E183" s="642"/>
      <c r="F183" s="642"/>
      <c r="G183" s="642"/>
      <c r="H183" s="642"/>
      <c r="I183" s="642"/>
      <c r="J183" s="642"/>
      <c r="K183" s="642"/>
      <c r="L183" s="642"/>
      <c r="M183" s="642"/>
      <c r="N183" s="642"/>
      <c r="O183" s="642"/>
      <c r="P183" s="642"/>
      <c r="Q183" s="642"/>
      <c r="R183" s="642"/>
      <c r="S183" s="642"/>
      <c r="T183" s="642"/>
      <c r="U183" s="642"/>
      <c r="V183" s="642"/>
      <c r="W183" s="642"/>
      <c r="X183" s="642"/>
      <c r="Y183" s="642"/>
      <c r="Z183" s="642"/>
      <c r="AA183" s="642"/>
      <c r="AB183" s="642"/>
      <c r="AC183" s="640" t="s">
        <v>220</v>
      </c>
      <c r="AD183" s="640"/>
      <c r="AE183" s="640"/>
      <c r="AF183" s="657"/>
    </row>
    <row r="184" spans="1:32" ht="15.75">
      <c r="A184" s="641" t="s">
        <v>219</v>
      </c>
      <c r="B184" s="642"/>
      <c r="C184" s="642"/>
      <c r="D184" s="642"/>
      <c r="E184" s="642"/>
      <c r="F184" s="642"/>
      <c r="G184" s="642"/>
      <c r="H184" s="642"/>
      <c r="I184" s="642"/>
      <c r="J184" s="642"/>
      <c r="K184" s="642"/>
      <c r="L184" s="642"/>
      <c r="M184" s="642"/>
      <c r="N184" s="642"/>
      <c r="O184" s="642"/>
      <c r="P184" s="642"/>
      <c r="Q184" s="642"/>
      <c r="R184" s="642"/>
      <c r="S184" s="642"/>
      <c r="T184" s="642"/>
      <c r="U184" s="642"/>
      <c r="V184" s="642"/>
      <c r="W184" s="642"/>
      <c r="X184" s="642"/>
      <c r="Y184" s="642"/>
      <c r="Z184" s="642"/>
      <c r="AA184" s="642"/>
      <c r="AB184" s="642"/>
      <c r="AC184" s="640" t="s">
        <v>218</v>
      </c>
      <c r="AD184" s="640"/>
      <c r="AE184" s="640"/>
      <c r="AF184" s="657"/>
    </row>
    <row r="185" spans="1:32" ht="15.75">
      <c r="A185" s="641" t="s">
        <v>217</v>
      </c>
      <c r="B185" s="642"/>
      <c r="C185" s="642"/>
      <c r="D185" s="642"/>
      <c r="E185" s="642"/>
      <c r="F185" s="642"/>
      <c r="G185" s="642"/>
      <c r="H185" s="642"/>
      <c r="I185" s="642"/>
      <c r="J185" s="642"/>
      <c r="K185" s="642"/>
      <c r="L185" s="642"/>
      <c r="M185" s="642"/>
      <c r="N185" s="642"/>
      <c r="O185" s="642"/>
      <c r="P185" s="642"/>
      <c r="Q185" s="642"/>
      <c r="R185" s="642"/>
      <c r="S185" s="642"/>
      <c r="T185" s="642"/>
      <c r="U185" s="642"/>
      <c r="V185" s="642"/>
      <c r="W185" s="642"/>
      <c r="X185" s="642"/>
      <c r="Y185" s="642"/>
      <c r="Z185" s="642"/>
      <c r="AA185" s="642"/>
      <c r="AB185" s="642"/>
      <c r="AC185" s="640" t="s">
        <v>216</v>
      </c>
      <c r="AD185" s="640"/>
      <c r="AE185" s="640"/>
      <c r="AF185" s="657"/>
    </row>
    <row r="186" spans="1:32" ht="15.75">
      <c r="A186" s="641" t="s">
        <v>215</v>
      </c>
      <c r="B186" s="642"/>
      <c r="C186" s="642"/>
      <c r="D186" s="642"/>
      <c r="E186" s="642"/>
      <c r="F186" s="642"/>
      <c r="G186" s="642"/>
      <c r="H186" s="642"/>
      <c r="I186" s="642"/>
      <c r="J186" s="642"/>
      <c r="K186" s="642"/>
      <c r="L186" s="642"/>
      <c r="M186" s="642"/>
      <c r="N186" s="642"/>
      <c r="O186" s="642"/>
      <c r="P186" s="642"/>
      <c r="Q186" s="642"/>
      <c r="R186" s="642"/>
      <c r="S186" s="642"/>
      <c r="T186" s="642"/>
      <c r="U186" s="642"/>
      <c r="V186" s="642"/>
      <c r="W186" s="642"/>
      <c r="X186" s="642"/>
      <c r="Y186" s="642"/>
      <c r="Z186" s="642"/>
      <c r="AA186" s="642"/>
      <c r="AB186" s="642"/>
      <c r="AC186" s="640" t="s">
        <v>214</v>
      </c>
      <c r="AD186" s="640"/>
      <c r="AE186" s="640"/>
      <c r="AF186" s="657"/>
    </row>
    <row r="187" spans="1:32" ht="15.75">
      <c r="A187" s="641" t="s">
        <v>213</v>
      </c>
      <c r="B187" s="642"/>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0" t="s">
        <v>212</v>
      </c>
      <c r="AD187" s="640"/>
      <c r="AE187" s="640"/>
      <c r="AF187" s="657"/>
    </row>
    <row r="188" spans="1:32" ht="15.75">
      <c r="A188" s="641" t="s">
        <v>211</v>
      </c>
      <c r="B188" s="642"/>
      <c r="C188" s="642"/>
      <c r="D188" s="642"/>
      <c r="E188" s="642"/>
      <c r="F188" s="642"/>
      <c r="G188" s="642"/>
      <c r="H188" s="642"/>
      <c r="I188" s="642"/>
      <c r="J188" s="642"/>
      <c r="K188" s="642"/>
      <c r="L188" s="642"/>
      <c r="M188" s="642"/>
      <c r="N188" s="642"/>
      <c r="O188" s="642"/>
      <c r="P188" s="642"/>
      <c r="Q188" s="642"/>
      <c r="R188" s="642"/>
      <c r="S188" s="642"/>
      <c r="T188" s="642"/>
      <c r="U188" s="642"/>
      <c r="V188" s="642"/>
      <c r="W188" s="642"/>
      <c r="X188" s="642"/>
      <c r="Y188" s="642"/>
      <c r="Z188" s="642"/>
      <c r="AA188" s="642"/>
      <c r="AB188" s="642"/>
      <c r="AC188" s="640" t="s">
        <v>210</v>
      </c>
      <c r="AD188" s="640"/>
      <c r="AE188" s="640"/>
      <c r="AF188" s="657"/>
    </row>
    <row r="189" spans="1:32" ht="15.75">
      <c r="A189" s="641" t="s">
        <v>209</v>
      </c>
      <c r="B189" s="642"/>
      <c r="C189" s="642"/>
      <c r="D189" s="642"/>
      <c r="E189" s="642"/>
      <c r="F189" s="642"/>
      <c r="G189" s="642"/>
      <c r="H189" s="642"/>
      <c r="I189" s="642"/>
      <c r="J189" s="642"/>
      <c r="K189" s="642"/>
      <c r="L189" s="642"/>
      <c r="M189" s="642"/>
      <c r="N189" s="642"/>
      <c r="O189" s="642"/>
      <c r="P189" s="642"/>
      <c r="Q189" s="642"/>
      <c r="R189" s="642"/>
      <c r="S189" s="642"/>
      <c r="T189" s="642"/>
      <c r="U189" s="642"/>
      <c r="V189" s="642"/>
      <c r="W189" s="642"/>
      <c r="X189" s="642"/>
      <c r="Y189" s="642"/>
      <c r="Z189" s="642"/>
      <c r="AA189" s="642"/>
      <c r="AB189" s="642"/>
      <c r="AC189" s="640" t="s">
        <v>208</v>
      </c>
      <c r="AD189" s="640"/>
      <c r="AE189" s="640"/>
      <c r="AF189" s="657"/>
    </row>
    <row r="190" spans="1:32" ht="15.75">
      <c r="A190" s="641" t="s">
        <v>207</v>
      </c>
      <c r="B190" s="642"/>
      <c r="C190" s="642"/>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0" t="s">
        <v>206</v>
      </c>
      <c r="AD190" s="640"/>
      <c r="AE190" s="640"/>
      <c r="AF190" s="657"/>
    </row>
    <row r="191" spans="1:32" ht="15.75">
      <c r="A191" s="641" t="s">
        <v>205</v>
      </c>
      <c r="B191" s="642"/>
      <c r="C191" s="642"/>
      <c r="D191" s="642"/>
      <c r="E191" s="642"/>
      <c r="F191" s="642"/>
      <c r="G191" s="642"/>
      <c r="H191" s="642"/>
      <c r="I191" s="642"/>
      <c r="J191" s="642"/>
      <c r="K191" s="642"/>
      <c r="L191" s="642"/>
      <c r="M191" s="642"/>
      <c r="N191" s="642"/>
      <c r="O191" s="642"/>
      <c r="P191" s="642"/>
      <c r="Q191" s="642"/>
      <c r="R191" s="642"/>
      <c r="S191" s="642"/>
      <c r="T191" s="642"/>
      <c r="U191" s="642"/>
      <c r="V191" s="642"/>
      <c r="W191" s="642"/>
      <c r="X191" s="642"/>
      <c r="Y191" s="642"/>
      <c r="Z191" s="642"/>
      <c r="AA191" s="642"/>
      <c r="AB191" s="642"/>
      <c r="AC191" s="640" t="s">
        <v>204</v>
      </c>
      <c r="AD191" s="640"/>
      <c r="AE191" s="640"/>
      <c r="AF191" s="657"/>
    </row>
    <row r="192" spans="1:32" ht="15.75">
      <c r="A192" s="641" t="s">
        <v>203</v>
      </c>
      <c r="B192" s="642"/>
      <c r="C192" s="642"/>
      <c r="D192" s="642"/>
      <c r="E192" s="642"/>
      <c r="F192" s="642"/>
      <c r="G192" s="642"/>
      <c r="H192" s="642"/>
      <c r="I192" s="642"/>
      <c r="J192" s="642"/>
      <c r="K192" s="642"/>
      <c r="L192" s="642"/>
      <c r="M192" s="642"/>
      <c r="N192" s="642"/>
      <c r="O192" s="642"/>
      <c r="P192" s="642"/>
      <c r="Q192" s="642"/>
      <c r="R192" s="642"/>
      <c r="S192" s="642"/>
      <c r="T192" s="642"/>
      <c r="U192" s="642"/>
      <c r="V192" s="642"/>
      <c r="W192" s="642"/>
      <c r="X192" s="642"/>
      <c r="Y192" s="642"/>
      <c r="Z192" s="642"/>
      <c r="AA192" s="642"/>
      <c r="AB192" s="642"/>
      <c r="AC192" s="640" t="s">
        <v>202</v>
      </c>
      <c r="AD192" s="640"/>
      <c r="AE192" s="640"/>
      <c r="AF192" s="657"/>
    </row>
    <row r="193" spans="1:32" ht="15.75">
      <c r="A193" s="641" t="s">
        <v>201</v>
      </c>
      <c r="B193" s="642"/>
      <c r="C193" s="642"/>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40" t="s">
        <v>200</v>
      </c>
      <c r="AD193" s="640"/>
      <c r="AE193" s="640"/>
      <c r="AF193" s="657"/>
    </row>
    <row r="194" spans="1:32" ht="15.75">
      <c r="A194" s="641" t="s">
        <v>199</v>
      </c>
      <c r="B194" s="642"/>
      <c r="C194" s="642"/>
      <c r="D194" s="642"/>
      <c r="E194" s="642"/>
      <c r="F194" s="642"/>
      <c r="G194" s="642"/>
      <c r="H194" s="642"/>
      <c r="I194" s="642"/>
      <c r="J194" s="642"/>
      <c r="K194" s="642"/>
      <c r="L194" s="642"/>
      <c r="M194" s="642"/>
      <c r="N194" s="642"/>
      <c r="O194" s="642"/>
      <c r="P194" s="642"/>
      <c r="Q194" s="642"/>
      <c r="R194" s="642"/>
      <c r="S194" s="642"/>
      <c r="T194" s="642"/>
      <c r="U194" s="642"/>
      <c r="V194" s="642"/>
      <c r="W194" s="642"/>
      <c r="X194" s="642"/>
      <c r="Y194" s="642"/>
      <c r="Z194" s="642"/>
      <c r="AA194" s="642"/>
      <c r="AB194" s="642"/>
      <c r="AC194" s="640" t="s">
        <v>198</v>
      </c>
      <c r="AD194" s="640"/>
      <c r="AE194" s="640"/>
      <c r="AF194" s="657"/>
    </row>
    <row r="195" spans="1:32" ht="32.25" customHeight="1">
      <c r="A195" s="641" t="s">
        <v>197</v>
      </c>
      <c r="B195" s="642"/>
      <c r="C195" s="642"/>
      <c r="D195" s="642"/>
      <c r="E195" s="642"/>
      <c r="F195" s="642"/>
      <c r="G195" s="642"/>
      <c r="H195" s="642"/>
      <c r="I195" s="642"/>
      <c r="J195" s="642"/>
      <c r="K195" s="642"/>
      <c r="L195" s="642"/>
      <c r="M195" s="642"/>
      <c r="N195" s="642"/>
      <c r="O195" s="642"/>
      <c r="P195" s="642"/>
      <c r="Q195" s="642"/>
      <c r="R195" s="642"/>
      <c r="S195" s="642"/>
      <c r="T195" s="642"/>
      <c r="U195" s="642"/>
      <c r="V195" s="642"/>
      <c r="W195" s="642"/>
      <c r="X195" s="642"/>
      <c r="Y195" s="642"/>
      <c r="Z195" s="642"/>
      <c r="AA195" s="642"/>
      <c r="AB195" s="642"/>
      <c r="AC195" s="640" t="s">
        <v>196</v>
      </c>
      <c r="AD195" s="640"/>
      <c r="AE195" s="640"/>
      <c r="AF195" s="657"/>
    </row>
    <row r="196" spans="1:32" ht="15.75">
      <c r="A196" s="641" t="s">
        <v>195</v>
      </c>
      <c r="B196" s="642"/>
      <c r="C196" s="642"/>
      <c r="D196" s="642"/>
      <c r="E196" s="642"/>
      <c r="F196" s="642"/>
      <c r="G196" s="642"/>
      <c r="H196" s="642"/>
      <c r="I196" s="642"/>
      <c r="J196" s="642"/>
      <c r="K196" s="642"/>
      <c r="L196" s="642"/>
      <c r="M196" s="642"/>
      <c r="N196" s="642"/>
      <c r="O196" s="642"/>
      <c r="P196" s="642"/>
      <c r="Q196" s="642"/>
      <c r="R196" s="642"/>
      <c r="S196" s="642"/>
      <c r="T196" s="642"/>
      <c r="U196" s="642"/>
      <c r="V196" s="642"/>
      <c r="W196" s="642"/>
      <c r="X196" s="642"/>
      <c r="Y196" s="642"/>
      <c r="Z196" s="642"/>
      <c r="AA196" s="642"/>
      <c r="AB196" s="642"/>
      <c r="AC196" s="640" t="s">
        <v>194</v>
      </c>
      <c r="AD196" s="640"/>
      <c r="AE196" s="640"/>
      <c r="AF196" s="657"/>
    </row>
    <row r="197" spans="1:32" ht="15.75">
      <c r="A197" s="641" t="s">
        <v>193</v>
      </c>
      <c r="B197" s="642"/>
      <c r="C197" s="642"/>
      <c r="D197" s="642"/>
      <c r="E197" s="642"/>
      <c r="F197" s="642"/>
      <c r="G197" s="642"/>
      <c r="H197" s="642"/>
      <c r="I197" s="642"/>
      <c r="J197" s="642"/>
      <c r="K197" s="642"/>
      <c r="L197" s="642"/>
      <c r="M197" s="642"/>
      <c r="N197" s="642"/>
      <c r="O197" s="642"/>
      <c r="P197" s="642"/>
      <c r="Q197" s="642"/>
      <c r="R197" s="642"/>
      <c r="S197" s="642"/>
      <c r="T197" s="642"/>
      <c r="U197" s="642"/>
      <c r="V197" s="642"/>
      <c r="W197" s="642"/>
      <c r="X197" s="642"/>
      <c r="Y197" s="642"/>
      <c r="Z197" s="642"/>
      <c r="AA197" s="642"/>
      <c r="AB197" s="642"/>
      <c r="AC197" s="640" t="s">
        <v>192</v>
      </c>
      <c r="AD197" s="640"/>
      <c r="AE197" s="640"/>
      <c r="AF197" s="657"/>
    </row>
    <row r="198" spans="1:32" ht="15.75">
      <c r="A198" s="641" t="s">
        <v>191</v>
      </c>
      <c r="B198" s="642"/>
      <c r="C198" s="642"/>
      <c r="D198" s="642"/>
      <c r="E198" s="642"/>
      <c r="F198" s="642"/>
      <c r="G198" s="642"/>
      <c r="H198" s="642"/>
      <c r="I198" s="642"/>
      <c r="J198" s="642"/>
      <c r="K198" s="642"/>
      <c r="L198" s="642"/>
      <c r="M198" s="642"/>
      <c r="N198" s="642"/>
      <c r="O198" s="642"/>
      <c r="P198" s="642"/>
      <c r="Q198" s="642"/>
      <c r="R198" s="642"/>
      <c r="S198" s="642"/>
      <c r="T198" s="642"/>
      <c r="U198" s="642"/>
      <c r="V198" s="642"/>
      <c r="W198" s="642"/>
      <c r="X198" s="642"/>
      <c r="Y198" s="642"/>
      <c r="Z198" s="642"/>
      <c r="AA198" s="642"/>
      <c r="AB198" s="642"/>
      <c r="AC198" s="640" t="s">
        <v>190</v>
      </c>
      <c r="AD198" s="640"/>
      <c r="AE198" s="640"/>
      <c r="AF198" s="657"/>
    </row>
    <row r="199" spans="1:32" ht="15.75">
      <c r="A199" s="641" t="s">
        <v>189</v>
      </c>
      <c r="B199" s="642"/>
      <c r="C199" s="642"/>
      <c r="D199" s="642"/>
      <c r="E199" s="642"/>
      <c r="F199" s="642"/>
      <c r="G199" s="642"/>
      <c r="H199" s="642"/>
      <c r="I199" s="642"/>
      <c r="J199" s="642"/>
      <c r="K199" s="642"/>
      <c r="L199" s="642"/>
      <c r="M199" s="642"/>
      <c r="N199" s="642"/>
      <c r="O199" s="642"/>
      <c r="P199" s="642"/>
      <c r="Q199" s="642"/>
      <c r="R199" s="642"/>
      <c r="S199" s="642"/>
      <c r="T199" s="642"/>
      <c r="U199" s="642"/>
      <c r="V199" s="642"/>
      <c r="W199" s="642"/>
      <c r="X199" s="642"/>
      <c r="Y199" s="642"/>
      <c r="Z199" s="642"/>
      <c r="AA199" s="642"/>
      <c r="AB199" s="642"/>
      <c r="AC199" s="640" t="s">
        <v>188</v>
      </c>
      <c r="AD199" s="640"/>
      <c r="AE199" s="640"/>
      <c r="AF199" s="657"/>
    </row>
    <row r="200" spans="1:32" ht="15.75">
      <c r="A200" s="641" t="s">
        <v>187</v>
      </c>
      <c r="B200" s="642"/>
      <c r="C200" s="642"/>
      <c r="D200" s="642"/>
      <c r="E200" s="642"/>
      <c r="F200" s="642"/>
      <c r="G200" s="642"/>
      <c r="H200" s="642"/>
      <c r="I200" s="642"/>
      <c r="J200" s="642"/>
      <c r="K200" s="642"/>
      <c r="L200" s="642"/>
      <c r="M200" s="642"/>
      <c r="N200" s="642"/>
      <c r="O200" s="642"/>
      <c r="P200" s="642"/>
      <c r="Q200" s="642"/>
      <c r="R200" s="642"/>
      <c r="S200" s="642"/>
      <c r="T200" s="642"/>
      <c r="U200" s="642"/>
      <c r="V200" s="642"/>
      <c r="W200" s="642"/>
      <c r="X200" s="642"/>
      <c r="Y200" s="642"/>
      <c r="Z200" s="642"/>
      <c r="AA200" s="642"/>
      <c r="AB200" s="642"/>
      <c r="AC200" s="640" t="s">
        <v>186</v>
      </c>
      <c r="AD200" s="640"/>
      <c r="AE200" s="640"/>
      <c r="AF200" s="657"/>
    </row>
    <row r="201" spans="1:32" ht="15.75">
      <c r="A201" s="641" t="s">
        <v>185</v>
      </c>
      <c r="B201" s="642"/>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2"/>
      <c r="Y201" s="642"/>
      <c r="Z201" s="642"/>
      <c r="AA201" s="642"/>
      <c r="AB201" s="642"/>
      <c r="AC201" s="640" t="s">
        <v>184</v>
      </c>
      <c r="AD201" s="640"/>
      <c r="AE201" s="640"/>
      <c r="AF201" s="657"/>
    </row>
    <row r="202" spans="1:32" ht="15.75">
      <c r="A202" s="641" t="s">
        <v>183</v>
      </c>
      <c r="B202" s="642"/>
      <c r="C202" s="642"/>
      <c r="D202" s="642"/>
      <c r="E202" s="642"/>
      <c r="F202" s="642"/>
      <c r="G202" s="642"/>
      <c r="H202" s="642"/>
      <c r="I202" s="642"/>
      <c r="J202" s="642"/>
      <c r="K202" s="642"/>
      <c r="L202" s="642"/>
      <c r="M202" s="642"/>
      <c r="N202" s="642"/>
      <c r="O202" s="642"/>
      <c r="P202" s="642"/>
      <c r="Q202" s="642"/>
      <c r="R202" s="642"/>
      <c r="S202" s="642"/>
      <c r="T202" s="642"/>
      <c r="U202" s="642"/>
      <c r="V202" s="642"/>
      <c r="W202" s="642"/>
      <c r="X202" s="642"/>
      <c r="Y202" s="642"/>
      <c r="Z202" s="642"/>
      <c r="AA202" s="642"/>
      <c r="AB202" s="642"/>
      <c r="AC202" s="640" t="s">
        <v>182</v>
      </c>
      <c r="AD202" s="640"/>
      <c r="AE202" s="640"/>
      <c r="AF202" s="657"/>
    </row>
    <row r="203" spans="1:32" ht="15.75">
      <c r="A203" s="658" t="s">
        <v>181</v>
      </c>
      <c r="B203" s="659"/>
      <c r="C203" s="659"/>
      <c r="D203" s="659"/>
      <c r="E203" s="659"/>
      <c r="F203" s="659"/>
      <c r="G203" s="659"/>
      <c r="H203" s="659"/>
      <c r="I203" s="659"/>
      <c r="J203" s="659"/>
      <c r="K203" s="659"/>
      <c r="L203" s="659"/>
      <c r="M203" s="659"/>
      <c r="N203" s="659"/>
      <c r="O203" s="659"/>
      <c r="P203" s="659"/>
      <c r="Q203" s="659"/>
      <c r="R203" s="659"/>
      <c r="S203" s="659"/>
      <c r="T203" s="659"/>
      <c r="U203" s="659"/>
      <c r="V203" s="659"/>
      <c r="W203" s="659"/>
      <c r="X203" s="659"/>
      <c r="Y203" s="659"/>
      <c r="Z203" s="659"/>
      <c r="AA203" s="659"/>
      <c r="AB203" s="659"/>
      <c r="AC203" s="660" t="s">
        <v>180</v>
      </c>
      <c r="AD203" s="660"/>
      <c r="AE203" s="660"/>
      <c r="AF203" s="661"/>
    </row>
    <row r="204" spans="1:32" ht="15.75">
      <c r="A204" s="641" t="s">
        <v>179</v>
      </c>
      <c r="B204" s="642"/>
      <c r="C204" s="642"/>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0" t="s">
        <v>178</v>
      </c>
      <c r="AD204" s="640"/>
      <c r="AE204" s="640"/>
      <c r="AF204" s="657"/>
    </row>
    <row r="205" spans="1:32" ht="15.75">
      <c r="A205" s="538" t="s">
        <v>177</v>
      </c>
      <c r="B205" s="539"/>
      <c r="C205" s="539"/>
      <c r="D205" s="539"/>
      <c r="E205" s="539"/>
      <c r="F205" s="539"/>
      <c r="G205" s="539"/>
      <c r="H205" s="539"/>
      <c r="I205" s="539"/>
      <c r="J205" s="539"/>
      <c r="K205" s="539"/>
      <c r="L205" s="539"/>
      <c r="M205" s="539"/>
      <c r="N205" s="539"/>
      <c r="O205" s="539"/>
      <c r="P205" s="539"/>
      <c r="Q205" s="539"/>
      <c r="R205" s="539"/>
      <c r="S205" s="539"/>
      <c r="T205" s="539"/>
      <c r="U205" s="539"/>
      <c r="V205" s="539"/>
      <c r="W205" s="539"/>
      <c r="X205" s="539"/>
      <c r="Y205" s="539"/>
      <c r="Z205" s="539"/>
      <c r="AA205" s="539"/>
      <c r="AB205" s="555"/>
      <c r="AC205" s="531" t="s">
        <v>176</v>
      </c>
      <c r="AD205" s="529"/>
      <c r="AE205" s="529"/>
      <c r="AF205" s="593"/>
    </row>
    <row r="206" spans="1:32" ht="15.75">
      <c r="A206" s="658" t="s">
        <v>175</v>
      </c>
      <c r="B206" s="659"/>
      <c r="C206" s="659"/>
      <c r="D206" s="659"/>
      <c r="E206" s="659"/>
      <c r="F206" s="659"/>
      <c r="G206" s="659"/>
      <c r="H206" s="659"/>
      <c r="I206" s="659"/>
      <c r="J206" s="659"/>
      <c r="K206" s="659"/>
      <c r="L206" s="659"/>
      <c r="M206" s="659"/>
      <c r="N206" s="659"/>
      <c r="O206" s="659"/>
      <c r="P206" s="659"/>
      <c r="Q206" s="659"/>
      <c r="R206" s="659"/>
      <c r="S206" s="659"/>
      <c r="T206" s="659"/>
      <c r="U206" s="659"/>
      <c r="V206" s="659"/>
      <c r="W206" s="659"/>
      <c r="X206" s="659"/>
      <c r="Y206" s="659"/>
      <c r="Z206" s="659"/>
      <c r="AA206" s="659"/>
      <c r="AB206" s="659"/>
      <c r="AC206" s="660" t="s">
        <v>174</v>
      </c>
      <c r="AD206" s="660"/>
      <c r="AE206" s="660"/>
      <c r="AF206" s="661"/>
    </row>
    <row r="207" spans="1:32" ht="15.75">
      <c r="A207" s="641" t="s">
        <v>173</v>
      </c>
      <c r="B207" s="642"/>
      <c r="C207" s="642"/>
      <c r="D207" s="642"/>
      <c r="E207" s="642"/>
      <c r="F207" s="642"/>
      <c r="G207" s="642"/>
      <c r="H207" s="642"/>
      <c r="I207" s="642"/>
      <c r="J207" s="642"/>
      <c r="K207" s="642"/>
      <c r="L207" s="642"/>
      <c r="M207" s="642"/>
      <c r="N207" s="642"/>
      <c r="O207" s="642"/>
      <c r="P207" s="642"/>
      <c r="Q207" s="642"/>
      <c r="R207" s="642"/>
      <c r="S207" s="642"/>
      <c r="T207" s="642"/>
      <c r="U207" s="642"/>
      <c r="V207" s="642"/>
      <c r="W207" s="642"/>
      <c r="X207" s="642"/>
      <c r="Y207" s="642"/>
      <c r="Z207" s="642"/>
      <c r="AA207" s="642"/>
      <c r="AB207" s="642"/>
      <c r="AC207" s="640" t="s">
        <v>172</v>
      </c>
      <c r="AD207" s="640"/>
      <c r="AE207" s="640"/>
      <c r="AF207" s="657"/>
    </row>
    <row r="208" spans="1:32" ht="15.75">
      <c r="A208" s="641" t="s">
        <v>171</v>
      </c>
      <c r="B208" s="642"/>
      <c r="C208" s="642"/>
      <c r="D208" s="642"/>
      <c r="E208" s="642"/>
      <c r="F208" s="642"/>
      <c r="G208" s="642"/>
      <c r="H208" s="642"/>
      <c r="I208" s="642"/>
      <c r="J208" s="642"/>
      <c r="K208" s="642"/>
      <c r="L208" s="642"/>
      <c r="M208" s="642"/>
      <c r="N208" s="642"/>
      <c r="O208" s="642"/>
      <c r="P208" s="642"/>
      <c r="Q208" s="642"/>
      <c r="R208" s="642"/>
      <c r="S208" s="642"/>
      <c r="T208" s="642"/>
      <c r="U208" s="642"/>
      <c r="V208" s="642"/>
      <c r="W208" s="642"/>
      <c r="X208" s="642"/>
      <c r="Y208" s="642"/>
      <c r="Z208" s="642"/>
      <c r="AA208" s="642"/>
      <c r="AB208" s="642"/>
      <c r="AC208" s="640" t="s">
        <v>170</v>
      </c>
      <c r="AD208" s="640"/>
      <c r="AE208" s="640"/>
      <c r="AF208" s="657"/>
    </row>
    <row r="209" spans="1:32" ht="15.75">
      <c r="A209" s="665" t="s">
        <v>600</v>
      </c>
      <c r="B209" s="666"/>
      <c r="C209" s="666"/>
      <c r="D209" s="666"/>
      <c r="E209" s="666"/>
      <c r="F209" s="666"/>
      <c r="G209" s="666"/>
      <c r="H209" s="666"/>
      <c r="I209" s="666"/>
      <c r="J209" s="666"/>
      <c r="K209" s="666"/>
      <c r="L209" s="666"/>
      <c r="M209" s="666"/>
      <c r="N209" s="666"/>
      <c r="O209" s="666"/>
      <c r="P209" s="666"/>
      <c r="Q209" s="666"/>
      <c r="R209" s="666"/>
      <c r="S209" s="666"/>
      <c r="T209" s="666"/>
      <c r="U209" s="666"/>
      <c r="V209" s="666"/>
      <c r="W209" s="666"/>
      <c r="X209" s="666"/>
      <c r="Y209" s="666"/>
      <c r="Z209" s="666"/>
      <c r="AA209" s="666"/>
      <c r="AB209" s="666"/>
      <c r="AC209" s="666"/>
      <c r="AD209" s="666"/>
      <c r="AE209" s="666"/>
      <c r="AF209" s="667"/>
    </row>
    <row r="210" spans="1:32" ht="31.5" customHeight="1">
      <c r="A210" s="519" t="s">
        <v>169</v>
      </c>
      <c r="B210" s="520"/>
      <c r="C210" s="520"/>
      <c r="D210" s="520"/>
      <c r="E210" s="520"/>
      <c r="F210" s="520"/>
      <c r="G210" s="520"/>
      <c r="H210" s="520"/>
      <c r="I210" s="520"/>
      <c r="J210" s="520"/>
      <c r="K210" s="520"/>
      <c r="L210" s="520"/>
      <c r="M210" s="520"/>
      <c r="N210" s="520"/>
      <c r="O210" s="520"/>
      <c r="P210" s="520"/>
      <c r="Q210" s="520"/>
      <c r="R210" s="520"/>
      <c r="S210" s="520"/>
      <c r="T210" s="520"/>
      <c r="U210" s="520"/>
      <c r="V210" s="520"/>
      <c r="W210" s="520"/>
      <c r="X210" s="520"/>
      <c r="Y210" s="520"/>
      <c r="Z210" s="520"/>
      <c r="AA210" s="520"/>
      <c r="AB210" s="520"/>
      <c r="AC210" s="520"/>
      <c r="AD210" s="520"/>
      <c r="AE210" s="520"/>
      <c r="AF210" s="521"/>
    </row>
    <row r="211" spans="1:32" ht="30" customHeight="1">
      <c r="A211" s="545" t="s">
        <v>168</v>
      </c>
      <c r="B211" s="546"/>
      <c r="C211" s="546"/>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668"/>
    </row>
    <row r="212" spans="1:32" ht="23.1" customHeight="1">
      <c r="A212" s="669" t="s">
        <v>601</v>
      </c>
      <c r="B212" s="670"/>
      <c r="C212" s="670"/>
      <c r="D212" s="670"/>
      <c r="E212" s="670"/>
      <c r="F212" s="670"/>
      <c r="G212" s="670"/>
      <c r="H212" s="670"/>
      <c r="I212" s="670"/>
      <c r="J212" s="670"/>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1"/>
    </row>
    <row r="213" spans="1:32" ht="15.75">
      <c r="A213" s="662" t="s">
        <v>167</v>
      </c>
      <c r="B213" s="663"/>
      <c r="C213" s="663"/>
      <c r="D213" s="663"/>
      <c r="E213" s="663"/>
      <c r="F213" s="663"/>
      <c r="G213" s="663"/>
      <c r="H213" s="663"/>
      <c r="I213" s="663"/>
      <c r="J213" s="663"/>
      <c r="K213" s="663"/>
      <c r="L213" s="663"/>
      <c r="M213" s="663"/>
      <c r="N213" s="663"/>
      <c r="O213" s="663"/>
      <c r="P213" s="663"/>
      <c r="Q213" s="663"/>
      <c r="R213" s="663"/>
      <c r="S213" s="663"/>
      <c r="T213" s="663"/>
      <c r="U213" s="663"/>
      <c r="V213" s="663"/>
      <c r="W213" s="663"/>
      <c r="X213" s="663"/>
      <c r="Y213" s="663"/>
      <c r="Z213" s="663"/>
      <c r="AA213" s="663"/>
      <c r="AB213" s="663"/>
      <c r="AC213" s="640" t="s">
        <v>166</v>
      </c>
      <c r="AD213" s="640"/>
      <c r="AE213" s="640"/>
      <c r="AF213" s="657"/>
    </row>
    <row r="214" spans="1:32" ht="15.75">
      <c r="A214" s="662">
        <v>1</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v>2</v>
      </c>
      <c r="AD214" s="663"/>
      <c r="AE214" s="663"/>
      <c r="AF214" s="664"/>
    </row>
    <row r="215" spans="1:32" ht="15.75">
      <c r="A215" s="662" t="s">
        <v>165</v>
      </c>
      <c r="B215" s="663"/>
      <c r="C215" s="663"/>
      <c r="D215" s="663"/>
      <c r="E215" s="663"/>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4"/>
    </row>
    <row r="216" spans="1:32" ht="15.75">
      <c r="A216" s="662" t="s">
        <v>164</v>
      </c>
      <c r="B216" s="663"/>
      <c r="C216" s="663"/>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63"/>
      <c r="AF216" s="664"/>
    </row>
    <row r="217" spans="1:32" ht="15.75">
      <c r="A217" s="672" t="s">
        <v>163</v>
      </c>
      <c r="B217" s="673"/>
      <c r="C217" s="673"/>
      <c r="D217" s="673"/>
      <c r="E217" s="673"/>
      <c r="F217" s="673"/>
      <c r="G217" s="673"/>
      <c r="H217" s="673"/>
      <c r="I217" s="673"/>
      <c r="J217" s="673"/>
      <c r="K217" s="673"/>
      <c r="L217" s="673"/>
      <c r="M217" s="673"/>
      <c r="N217" s="673"/>
      <c r="O217" s="673"/>
      <c r="P217" s="673"/>
      <c r="Q217" s="673"/>
      <c r="R217" s="673"/>
      <c r="S217" s="673"/>
      <c r="T217" s="673"/>
      <c r="U217" s="673"/>
      <c r="V217" s="673"/>
      <c r="W217" s="673"/>
      <c r="X217" s="673"/>
      <c r="Y217" s="673"/>
      <c r="Z217" s="673"/>
      <c r="AA217" s="673"/>
      <c r="AB217" s="673"/>
      <c r="AC217" s="663" t="s">
        <v>162</v>
      </c>
      <c r="AD217" s="663"/>
      <c r="AE217" s="663"/>
      <c r="AF217" s="664"/>
    </row>
    <row r="218" spans="1:32" ht="15.75">
      <c r="A218" s="672" t="s">
        <v>161</v>
      </c>
      <c r="B218" s="673"/>
      <c r="C218" s="673"/>
      <c r="D218" s="673"/>
      <c r="E218" s="673"/>
      <c r="F218" s="673"/>
      <c r="G218" s="673"/>
      <c r="H218" s="673"/>
      <c r="I218" s="673"/>
      <c r="J218" s="673"/>
      <c r="K218" s="673"/>
      <c r="L218" s="673"/>
      <c r="M218" s="673"/>
      <c r="N218" s="673"/>
      <c r="O218" s="673"/>
      <c r="P218" s="673"/>
      <c r="Q218" s="673"/>
      <c r="R218" s="673"/>
      <c r="S218" s="673"/>
      <c r="T218" s="673"/>
      <c r="U218" s="673"/>
      <c r="V218" s="673"/>
      <c r="W218" s="673"/>
      <c r="X218" s="673"/>
      <c r="Y218" s="673"/>
      <c r="Z218" s="673"/>
      <c r="AA218" s="673"/>
      <c r="AB218" s="673"/>
      <c r="AC218" s="663" t="s">
        <v>160</v>
      </c>
      <c r="AD218" s="663"/>
      <c r="AE218" s="663"/>
      <c r="AF218" s="664"/>
    </row>
    <row r="219" spans="1:32" ht="15.75">
      <c r="A219" s="672" t="s">
        <v>159</v>
      </c>
      <c r="B219" s="673"/>
      <c r="C219" s="673"/>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3"/>
      <c r="AC219" s="663" t="s">
        <v>158</v>
      </c>
      <c r="AD219" s="663"/>
      <c r="AE219" s="663"/>
      <c r="AF219" s="664"/>
    </row>
    <row r="220" spans="1:32" ht="15.75">
      <c r="A220" s="672" t="s">
        <v>157</v>
      </c>
      <c r="B220" s="673"/>
      <c r="C220" s="673"/>
      <c r="D220" s="673"/>
      <c r="E220" s="673"/>
      <c r="F220" s="673"/>
      <c r="G220" s="673"/>
      <c r="H220" s="673"/>
      <c r="I220" s="673"/>
      <c r="J220" s="673"/>
      <c r="K220" s="673"/>
      <c r="L220" s="673"/>
      <c r="M220" s="673"/>
      <c r="N220" s="673"/>
      <c r="O220" s="673"/>
      <c r="P220" s="673"/>
      <c r="Q220" s="673"/>
      <c r="R220" s="673"/>
      <c r="S220" s="673"/>
      <c r="T220" s="673"/>
      <c r="U220" s="673"/>
      <c r="V220" s="673"/>
      <c r="W220" s="673"/>
      <c r="X220" s="673"/>
      <c r="Y220" s="673"/>
      <c r="Z220" s="673"/>
      <c r="AA220" s="673"/>
      <c r="AB220" s="673"/>
      <c r="AC220" s="663" t="s">
        <v>156</v>
      </c>
      <c r="AD220" s="663"/>
      <c r="AE220" s="663"/>
      <c r="AF220" s="664"/>
    </row>
    <row r="221" spans="1:32" ht="15.75">
      <c r="A221" s="672" t="s">
        <v>155</v>
      </c>
      <c r="B221" s="673"/>
      <c r="C221" s="673"/>
      <c r="D221" s="673"/>
      <c r="E221" s="673"/>
      <c r="F221" s="673"/>
      <c r="G221" s="673"/>
      <c r="H221" s="673"/>
      <c r="I221" s="673"/>
      <c r="J221" s="673"/>
      <c r="K221" s="673"/>
      <c r="L221" s="673"/>
      <c r="M221" s="673"/>
      <c r="N221" s="673"/>
      <c r="O221" s="673"/>
      <c r="P221" s="673"/>
      <c r="Q221" s="673"/>
      <c r="R221" s="673"/>
      <c r="S221" s="673"/>
      <c r="T221" s="673"/>
      <c r="U221" s="673"/>
      <c r="V221" s="673"/>
      <c r="W221" s="673"/>
      <c r="X221" s="673"/>
      <c r="Y221" s="673"/>
      <c r="Z221" s="673"/>
      <c r="AA221" s="673"/>
      <c r="AB221" s="673"/>
      <c r="AC221" s="663" t="s">
        <v>154</v>
      </c>
      <c r="AD221" s="663"/>
      <c r="AE221" s="663"/>
      <c r="AF221" s="664"/>
    </row>
    <row r="222" spans="1:32" ht="15.75">
      <c r="A222" s="672" t="s">
        <v>153</v>
      </c>
      <c r="B222" s="673"/>
      <c r="C222" s="673"/>
      <c r="D222" s="673"/>
      <c r="E222" s="673"/>
      <c r="F222" s="673"/>
      <c r="G222" s="673"/>
      <c r="H222" s="673"/>
      <c r="I222" s="673"/>
      <c r="J222" s="673"/>
      <c r="K222" s="673"/>
      <c r="L222" s="673"/>
      <c r="M222" s="673"/>
      <c r="N222" s="673"/>
      <c r="O222" s="673"/>
      <c r="P222" s="673"/>
      <c r="Q222" s="673"/>
      <c r="R222" s="673"/>
      <c r="S222" s="673"/>
      <c r="T222" s="673"/>
      <c r="U222" s="673"/>
      <c r="V222" s="673"/>
      <c r="W222" s="673"/>
      <c r="X222" s="673"/>
      <c r="Y222" s="673"/>
      <c r="Z222" s="673"/>
      <c r="AA222" s="673"/>
      <c r="AB222" s="673"/>
      <c r="AC222" s="663" t="s">
        <v>152</v>
      </c>
      <c r="AD222" s="663"/>
      <c r="AE222" s="663"/>
      <c r="AF222" s="664"/>
    </row>
    <row r="223" spans="1:32" ht="15.75">
      <c r="A223" s="672" t="s">
        <v>151</v>
      </c>
      <c r="B223" s="673"/>
      <c r="C223" s="673"/>
      <c r="D223" s="673"/>
      <c r="E223" s="673"/>
      <c r="F223" s="673"/>
      <c r="G223" s="673"/>
      <c r="H223" s="673"/>
      <c r="I223" s="673"/>
      <c r="J223" s="673"/>
      <c r="K223" s="673"/>
      <c r="L223" s="673"/>
      <c r="M223" s="673"/>
      <c r="N223" s="673"/>
      <c r="O223" s="673"/>
      <c r="P223" s="673"/>
      <c r="Q223" s="673"/>
      <c r="R223" s="673"/>
      <c r="S223" s="673"/>
      <c r="T223" s="673"/>
      <c r="U223" s="673"/>
      <c r="V223" s="673"/>
      <c r="W223" s="673"/>
      <c r="X223" s="673"/>
      <c r="Y223" s="673"/>
      <c r="Z223" s="673"/>
      <c r="AA223" s="673"/>
      <c r="AB223" s="673"/>
      <c r="AC223" s="663" t="s">
        <v>150</v>
      </c>
      <c r="AD223" s="663"/>
      <c r="AE223" s="663"/>
      <c r="AF223" s="664"/>
    </row>
    <row r="224" spans="1:32" ht="15.75">
      <c r="A224" s="672" t="s">
        <v>149</v>
      </c>
      <c r="B224" s="673"/>
      <c r="C224" s="673"/>
      <c r="D224" s="673"/>
      <c r="E224" s="673"/>
      <c r="F224" s="673"/>
      <c r="G224" s="673"/>
      <c r="H224" s="673"/>
      <c r="I224" s="673"/>
      <c r="J224" s="673"/>
      <c r="K224" s="673"/>
      <c r="L224" s="673"/>
      <c r="M224" s="673"/>
      <c r="N224" s="673"/>
      <c r="O224" s="673"/>
      <c r="P224" s="673"/>
      <c r="Q224" s="673"/>
      <c r="R224" s="673"/>
      <c r="S224" s="673"/>
      <c r="T224" s="673"/>
      <c r="U224" s="673"/>
      <c r="V224" s="673"/>
      <c r="W224" s="673"/>
      <c r="X224" s="673"/>
      <c r="Y224" s="673"/>
      <c r="Z224" s="673"/>
      <c r="AA224" s="673"/>
      <c r="AB224" s="673"/>
      <c r="AC224" s="663" t="s">
        <v>148</v>
      </c>
      <c r="AD224" s="663"/>
      <c r="AE224" s="663"/>
      <c r="AF224" s="664"/>
    </row>
    <row r="225" spans="1:32" ht="15.75">
      <c r="A225" s="672" t="s">
        <v>147</v>
      </c>
      <c r="B225" s="673"/>
      <c r="C225" s="673"/>
      <c r="D225" s="673"/>
      <c r="E225" s="673"/>
      <c r="F225" s="673"/>
      <c r="G225" s="673"/>
      <c r="H225" s="673"/>
      <c r="I225" s="673"/>
      <c r="J225" s="673"/>
      <c r="K225" s="673"/>
      <c r="L225" s="673"/>
      <c r="M225" s="673"/>
      <c r="N225" s="673"/>
      <c r="O225" s="673"/>
      <c r="P225" s="673"/>
      <c r="Q225" s="673"/>
      <c r="R225" s="673"/>
      <c r="S225" s="673"/>
      <c r="T225" s="673"/>
      <c r="U225" s="673"/>
      <c r="V225" s="673"/>
      <c r="W225" s="673"/>
      <c r="X225" s="673"/>
      <c r="Y225" s="673"/>
      <c r="Z225" s="673"/>
      <c r="AA225" s="673"/>
      <c r="AB225" s="673"/>
      <c r="AC225" s="663" t="s">
        <v>146</v>
      </c>
      <c r="AD225" s="663"/>
      <c r="AE225" s="663"/>
      <c r="AF225" s="664"/>
    </row>
    <row r="226" spans="1:32" ht="15.75">
      <c r="A226" s="641" t="s">
        <v>145</v>
      </c>
      <c r="B226" s="642"/>
      <c r="C226" s="642"/>
      <c r="D226" s="642"/>
      <c r="E226" s="642"/>
      <c r="F226" s="642"/>
      <c r="G226" s="642"/>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63" t="s">
        <v>144</v>
      </c>
      <c r="AD226" s="663"/>
      <c r="AE226" s="663"/>
      <c r="AF226" s="664"/>
    </row>
    <row r="227" spans="1:32" ht="15.75">
      <c r="A227" s="662" t="s">
        <v>143</v>
      </c>
      <c r="B227" s="663"/>
      <c r="C227" s="663"/>
      <c r="D227" s="663"/>
      <c r="E227" s="663"/>
      <c r="F227" s="663"/>
      <c r="G227" s="663"/>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3"/>
      <c r="AD227" s="663"/>
      <c r="AE227" s="663"/>
      <c r="AF227" s="664"/>
    </row>
    <row r="228" spans="1:32" ht="60.75" customHeight="1">
      <c r="A228" s="641" t="s">
        <v>142</v>
      </c>
      <c r="B228" s="642"/>
      <c r="C228" s="642"/>
      <c r="D228" s="642"/>
      <c r="E228" s="642"/>
      <c r="F228" s="642"/>
      <c r="G228" s="642"/>
      <c r="H228" s="642"/>
      <c r="I228" s="642"/>
      <c r="J228" s="642"/>
      <c r="K228" s="642"/>
      <c r="L228" s="642"/>
      <c r="M228" s="642"/>
      <c r="N228" s="642"/>
      <c r="O228" s="642"/>
      <c r="P228" s="642"/>
      <c r="Q228" s="642"/>
      <c r="R228" s="642"/>
      <c r="S228" s="642"/>
      <c r="T228" s="642"/>
      <c r="U228" s="642"/>
      <c r="V228" s="642"/>
      <c r="W228" s="642"/>
      <c r="X228" s="642"/>
      <c r="Y228" s="642"/>
      <c r="Z228" s="642"/>
      <c r="AA228" s="642"/>
      <c r="AB228" s="642"/>
      <c r="AC228" s="663" t="s">
        <v>141</v>
      </c>
      <c r="AD228" s="663"/>
      <c r="AE228" s="663"/>
      <c r="AF228" s="664"/>
    </row>
    <row r="229" spans="1:32" ht="44.25" customHeight="1">
      <c r="A229" s="641" t="s">
        <v>140</v>
      </c>
      <c r="B229" s="642"/>
      <c r="C229" s="642"/>
      <c r="D229" s="642"/>
      <c r="E229" s="642"/>
      <c r="F229" s="642"/>
      <c r="G229" s="642"/>
      <c r="H229" s="642"/>
      <c r="I229" s="642"/>
      <c r="J229" s="642"/>
      <c r="K229" s="642"/>
      <c r="L229" s="642"/>
      <c r="M229" s="642"/>
      <c r="N229" s="642"/>
      <c r="O229" s="642"/>
      <c r="P229" s="642"/>
      <c r="Q229" s="642"/>
      <c r="R229" s="642"/>
      <c r="S229" s="642"/>
      <c r="T229" s="642"/>
      <c r="U229" s="642"/>
      <c r="V229" s="642"/>
      <c r="W229" s="642"/>
      <c r="X229" s="642"/>
      <c r="Y229" s="642"/>
      <c r="Z229" s="642"/>
      <c r="AA229" s="642"/>
      <c r="AB229" s="642"/>
      <c r="AC229" s="663" t="s">
        <v>139</v>
      </c>
      <c r="AD229" s="663"/>
      <c r="AE229" s="663"/>
      <c r="AF229" s="664"/>
    </row>
    <row r="230" spans="1:32" ht="27" customHeight="1">
      <c r="A230" s="641" t="s">
        <v>138</v>
      </c>
      <c r="B230" s="642"/>
      <c r="C230" s="642"/>
      <c r="D230" s="642"/>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63" t="s">
        <v>137</v>
      </c>
      <c r="AD230" s="663"/>
      <c r="AE230" s="663"/>
      <c r="AF230" s="664"/>
    </row>
    <row r="231" spans="1:32" ht="37.5" customHeight="1">
      <c r="A231" s="641" t="s">
        <v>136</v>
      </c>
      <c r="B231" s="642"/>
      <c r="C231" s="642"/>
      <c r="D231" s="642"/>
      <c r="E231" s="642"/>
      <c r="F231" s="642"/>
      <c r="G231" s="642"/>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63" t="s">
        <v>135</v>
      </c>
      <c r="AD231" s="663"/>
      <c r="AE231" s="663"/>
      <c r="AF231" s="664"/>
    </row>
    <row r="232" spans="1:32" ht="28.5" customHeight="1">
      <c r="A232" s="641" t="s">
        <v>134</v>
      </c>
      <c r="B232" s="642"/>
      <c r="C232" s="642"/>
      <c r="D232" s="642"/>
      <c r="E232" s="642"/>
      <c r="F232" s="642"/>
      <c r="G232" s="642"/>
      <c r="H232" s="642"/>
      <c r="I232" s="642"/>
      <c r="J232" s="642"/>
      <c r="K232" s="642"/>
      <c r="L232" s="642"/>
      <c r="M232" s="642"/>
      <c r="N232" s="642"/>
      <c r="O232" s="642"/>
      <c r="P232" s="642"/>
      <c r="Q232" s="642"/>
      <c r="R232" s="642"/>
      <c r="S232" s="642"/>
      <c r="T232" s="642"/>
      <c r="U232" s="642"/>
      <c r="V232" s="642"/>
      <c r="W232" s="642"/>
      <c r="X232" s="642"/>
      <c r="Y232" s="642"/>
      <c r="Z232" s="642"/>
      <c r="AA232" s="642"/>
      <c r="AB232" s="642"/>
      <c r="AC232" s="663" t="s">
        <v>133</v>
      </c>
      <c r="AD232" s="663"/>
      <c r="AE232" s="663"/>
      <c r="AF232" s="664"/>
    </row>
    <row r="233" spans="1:32" ht="35.25" customHeight="1">
      <c r="A233" s="641" t="s">
        <v>132</v>
      </c>
      <c r="B233" s="642"/>
      <c r="C233" s="642"/>
      <c r="D233" s="642"/>
      <c r="E233" s="642"/>
      <c r="F233" s="642"/>
      <c r="G233" s="642"/>
      <c r="H233" s="642"/>
      <c r="I233" s="642"/>
      <c r="J233" s="642"/>
      <c r="K233" s="642"/>
      <c r="L233" s="642"/>
      <c r="M233" s="642"/>
      <c r="N233" s="642"/>
      <c r="O233" s="642"/>
      <c r="P233" s="642"/>
      <c r="Q233" s="642"/>
      <c r="R233" s="642"/>
      <c r="S233" s="642"/>
      <c r="T233" s="642"/>
      <c r="U233" s="642"/>
      <c r="V233" s="642"/>
      <c r="W233" s="642"/>
      <c r="X233" s="642"/>
      <c r="Y233" s="642"/>
      <c r="Z233" s="642"/>
      <c r="AA233" s="642"/>
      <c r="AB233" s="642"/>
      <c r="AC233" s="663" t="s">
        <v>131</v>
      </c>
      <c r="AD233" s="663"/>
      <c r="AE233" s="663"/>
      <c r="AF233" s="664"/>
    </row>
    <row r="234" spans="1:32" ht="15.75">
      <c r="A234" s="641" t="s">
        <v>130</v>
      </c>
      <c r="B234" s="642"/>
      <c r="C234" s="642"/>
      <c r="D234" s="642"/>
      <c r="E234" s="642"/>
      <c r="F234" s="642"/>
      <c r="G234" s="642"/>
      <c r="H234" s="642"/>
      <c r="I234" s="642"/>
      <c r="J234" s="642"/>
      <c r="K234" s="642"/>
      <c r="L234" s="642"/>
      <c r="M234" s="642"/>
      <c r="N234" s="642"/>
      <c r="O234" s="642"/>
      <c r="P234" s="642"/>
      <c r="Q234" s="642"/>
      <c r="R234" s="642"/>
      <c r="S234" s="642"/>
      <c r="T234" s="642"/>
      <c r="U234" s="642"/>
      <c r="V234" s="642"/>
      <c r="W234" s="642"/>
      <c r="X234" s="642"/>
      <c r="Y234" s="642"/>
      <c r="Z234" s="642"/>
      <c r="AA234" s="642"/>
      <c r="AB234" s="642"/>
      <c r="AC234" s="663" t="s">
        <v>129</v>
      </c>
      <c r="AD234" s="663"/>
      <c r="AE234" s="663"/>
      <c r="AF234" s="664"/>
    </row>
    <row r="235" spans="1:32" ht="15.75">
      <c r="A235" s="641" t="s">
        <v>128</v>
      </c>
      <c r="B235" s="642"/>
      <c r="C235" s="642"/>
      <c r="D235" s="642"/>
      <c r="E235" s="642"/>
      <c r="F235" s="642"/>
      <c r="G235" s="642"/>
      <c r="H235" s="642"/>
      <c r="I235" s="642"/>
      <c r="J235" s="642"/>
      <c r="K235" s="642"/>
      <c r="L235" s="642"/>
      <c r="M235" s="642"/>
      <c r="N235" s="642"/>
      <c r="O235" s="642"/>
      <c r="P235" s="642"/>
      <c r="Q235" s="642"/>
      <c r="R235" s="642"/>
      <c r="S235" s="642"/>
      <c r="T235" s="642"/>
      <c r="U235" s="642"/>
      <c r="V235" s="642"/>
      <c r="W235" s="642"/>
      <c r="X235" s="642"/>
      <c r="Y235" s="642"/>
      <c r="Z235" s="642"/>
      <c r="AA235" s="642"/>
      <c r="AB235" s="642"/>
      <c r="AC235" s="663" t="s">
        <v>127</v>
      </c>
      <c r="AD235" s="663"/>
      <c r="AE235" s="663"/>
      <c r="AF235" s="664"/>
    </row>
    <row r="236" spans="1:32" ht="15.75">
      <c r="A236" s="641" t="s">
        <v>126</v>
      </c>
      <c r="B236" s="642"/>
      <c r="C236" s="642"/>
      <c r="D236" s="642"/>
      <c r="E236" s="642"/>
      <c r="F236" s="642"/>
      <c r="G236" s="642"/>
      <c r="H236" s="642"/>
      <c r="I236" s="642"/>
      <c r="J236" s="642"/>
      <c r="K236" s="642"/>
      <c r="L236" s="642"/>
      <c r="M236" s="642"/>
      <c r="N236" s="642"/>
      <c r="O236" s="642"/>
      <c r="P236" s="642"/>
      <c r="Q236" s="642"/>
      <c r="R236" s="642"/>
      <c r="S236" s="642"/>
      <c r="T236" s="642"/>
      <c r="U236" s="642"/>
      <c r="V236" s="642"/>
      <c r="W236" s="642"/>
      <c r="X236" s="642"/>
      <c r="Y236" s="642"/>
      <c r="Z236" s="642"/>
      <c r="AA236" s="642"/>
      <c r="AB236" s="642"/>
      <c r="AC236" s="663" t="s">
        <v>125</v>
      </c>
      <c r="AD236" s="663"/>
      <c r="AE236" s="663"/>
      <c r="AF236" s="664"/>
    </row>
    <row r="237" spans="1:32" ht="15.75">
      <c r="A237" s="641" t="s">
        <v>124</v>
      </c>
      <c r="B237" s="642"/>
      <c r="C237" s="642"/>
      <c r="D237" s="642"/>
      <c r="E237" s="642"/>
      <c r="F237" s="642"/>
      <c r="G237" s="642"/>
      <c r="H237" s="642"/>
      <c r="I237" s="642"/>
      <c r="J237" s="642"/>
      <c r="K237" s="642"/>
      <c r="L237" s="642"/>
      <c r="M237" s="642"/>
      <c r="N237" s="642"/>
      <c r="O237" s="642"/>
      <c r="P237" s="642"/>
      <c r="Q237" s="642"/>
      <c r="R237" s="642"/>
      <c r="S237" s="642"/>
      <c r="T237" s="642"/>
      <c r="U237" s="642"/>
      <c r="V237" s="642"/>
      <c r="W237" s="642"/>
      <c r="X237" s="642"/>
      <c r="Y237" s="642"/>
      <c r="Z237" s="642"/>
      <c r="AA237" s="642"/>
      <c r="AB237" s="642"/>
      <c r="AC237" s="663" t="s">
        <v>123</v>
      </c>
      <c r="AD237" s="663"/>
      <c r="AE237" s="663"/>
      <c r="AF237" s="664"/>
    </row>
    <row r="238" spans="1:32" ht="15.75">
      <c r="A238" s="641" t="s">
        <v>122</v>
      </c>
      <c r="B238" s="642"/>
      <c r="C238" s="642"/>
      <c r="D238" s="642"/>
      <c r="E238" s="642"/>
      <c r="F238" s="642"/>
      <c r="G238" s="642"/>
      <c r="H238" s="642"/>
      <c r="I238" s="642"/>
      <c r="J238" s="642"/>
      <c r="K238" s="642"/>
      <c r="L238" s="642"/>
      <c r="M238" s="642"/>
      <c r="N238" s="642"/>
      <c r="O238" s="642"/>
      <c r="P238" s="642"/>
      <c r="Q238" s="642"/>
      <c r="R238" s="642"/>
      <c r="S238" s="642"/>
      <c r="T238" s="642"/>
      <c r="U238" s="642"/>
      <c r="V238" s="642"/>
      <c r="W238" s="642"/>
      <c r="X238" s="642"/>
      <c r="Y238" s="642"/>
      <c r="Z238" s="642"/>
      <c r="AA238" s="642"/>
      <c r="AB238" s="642"/>
      <c r="AC238" s="663" t="s">
        <v>121</v>
      </c>
      <c r="AD238" s="663"/>
      <c r="AE238" s="663"/>
      <c r="AF238" s="664"/>
    </row>
    <row r="239" spans="1:32" ht="15.75">
      <c r="A239" s="641" t="s">
        <v>120</v>
      </c>
      <c r="B239" s="642"/>
      <c r="C239" s="642"/>
      <c r="D239" s="642"/>
      <c r="E239" s="642"/>
      <c r="F239" s="642"/>
      <c r="G239" s="642"/>
      <c r="H239" s="642"/>
      <c r="I239" s="642"/>
      <c r="J239" s="642"/>
      <c r="K239" s="642"/>
      <c r="L239" s="642"/>
      <c r="M239" s="642"/>
      <c r="N239" s="642"/>
      <c r="O239" s="642"/>
      <c r="P239" s="642"/>
      <c r="Q239" s="642"/>
      <c r="R239" s="642"/>
      <c r="S239" s="642"/>
      <c r="T239" s="642"/>
      <c r="U239" s="642"/>
      <c r="V239" s="642"/>
      <c r="W239" s="642"/>
      <c r="X239" s="642"/>
      <c r="Y239" s="642"/>
      <c r="Z239" s="642"/>
      <c r="AA239" s="642"/>
      <c r="AB239" s="642"/>
      <c r="AC239" s="663" t="s">
        <v>119</v>
      </c>
      <c r="AD239" s="663"/>
      <c r="AE239" s="663"/>
      <c r="AF239" s="664"/>
    </row>
    <row r="240" spans="1:32" ht="15.75">
      <c r="A240" s="641" t="s">
        <v>118</v>
      </c>
      <c r="B240" s="642"/>
      <c r="C240" s="642"/>
      <c r="D240" s="642"/>
      <c r="E240" s="642"/>
      <c r="F240" s="642"/>
      <c r="G240" s="642"/>
      <c r="H240" s="642"/>
      <c r="I240" s="642"/>
      <c r="J240" s="642"/>
      <c r="K240" s="642"/>
      <c r="L240" s="642"/>
      <c r="M240" s="642"/>
      <c r="N240" s="642"/>
      <c r="O240" s="642"/>
      <c r="P240" s="642"/>
      <c r="Q240" s="642"/>
      <c r="R240" s="642"/>
      <c r="S240" s="642"/>
      <c r="T240" s="642"/>
      <c r="U240" s="642"/>
      <c r="V240" s="642"/>
      <c r="W240" s="642"/>
      <c r="X240" s="642"/>
      <c r="Y240" s="642"/>
      <c r="Z240" s="642"/>
      <c r="AA240" s="642"/>
      <c r="AB240" s="642"/>
      <c r="AC240" s="663" t="s">
        <v>117</v>
      </c>
      <c r="AD240" s="663"/>
      <c r="AE240" s="663"/>
      <c r="AF240" s="664"/>
    </row>
    <row r="241" spans="1:32" ht="15.75">
      <c r="A241" s="674" t="s">
        <v>116</v>
      </c>
      <c r="B241" s="660"/>
      <c r="C241" s="660"/>
      <c r="D241" s="660"/>
      <c r="E241" s="660"/>
      <c r="F241" s="660"/>
      <c r="G241" s="660"/>
      <c r="H241" s="660"/>
      <c r="I241" s="660"/>
      <c r="J241" s="660"/>
      <c r="K241" s="660"/>
      <c r="L241" s="660"/>
      <c r="M241" s="660"/>
      <c r="N241" s="660"/>
      <c r="O241" s="660"/>
      <c r="P241" s="660"/>
      <c r="Q241" s="660"/>
      <c r="R241" s="660"/>
      <c r="S241" s="660"/>
      <c r="T241" s="660"/>
      <c r="U241" s="660"/>
      <c r="V241" s="660"/>
      <c r="W241" s="660"/>
      <c r="X241" s="660"/>
      <c r="Y241" s="660"/>
      <c r="Z241" s="660"/>
      <c r="AA241" s="660"/>
      <c r="AB241" s="660"/>
      <c r="AC241" s="660"/>
      <c r="AD241" s="660"/>
      <c r="AE241" s="660"/>
      <c r="AF241" s="661"/>
    </row>
    <row r="242" spans="1:32" ht="15.75">
      <c r="A242" s="672" t="s">
        <v>37</v>
      </c>
      <c r="B242" s="673"/>
      <c r="C242" s="673"/>
      <c r="D242" s="673"/>
      <c r="E242" s="673"/>
      <c r="F242" s="673"/>
      <c r="G242" s="673"/>
      <c r="H242" s="673"/>
      <c r="I242" s="673"/>
      <c r="J242" s="673"/>
      <c r="K242" s="673"/>
      <c r="L242" s="673"/>
      <c r="M242" s="673"/>
      <c r="N242" s="673"/>
      <c r="O242" s="673"/>
      <c r="P242" s="673"/>
      <c r="Q242" s="673"/>
      <c r="R242" s="673"/>
      <c r="S242" s="673"/>
      <c r="T242" s="673"/>
      <c r="U242" s="673"/>
      <c r="V242" s="673"/>
      <c r="W242" s="673"/>
      <c r="X242" s="673"/>
      <c r="Y242" s="673"/>
      <c r="Z242" s="673"/>
      <c r="AA242" s="673"/>
      <c r="AB242" s="673"/>
      <c r="AC242" s="663" t="s">
        <v>115</v>
      </c>
      <c r="AD242" s="663"/>
      <c r="AE242" s="663"/>
      <c r="AF242" s="560"/>
    </row>
    <row r="243" spans="1:32" ht="15.75">
      <c r="A243" s="672" t="s">
        <v>74</v>
      </c>
      <c r="B243" s="673"/>
      <c r="C243" s="673"/>
      <c r="D243" s="673"/>
      <c r="E243" s="673"/>
      <c r="F243" s="673"/>
      <c r="G243" s="673"/>
      <c r="H243" s="673"/>
      <c r="I243" s="673"/>
      <c r="J243" s="673"/>
      <c r="K243" s="673"/>
      <c r="L243" s="673"/>
      <c r="M243" s="673"/>
      <c r="N243" s="673"/>
      <c r="O243" s="673"/>
      <c r="P243" s="673"/>
      <c r="Q243" s="673"/>
      <c r="R243" s="673"/>
      <c r="S243" s="673"/>
      <c r="T243" s="673"/>
      <c r="U243" s="673"/>
      <c r="V243" s="673"/>
      <c r="W243" s="673"/>
      <c r="X243" s="673"/>
      <c r="Y243" s="673"/>
      <c r="Z243" s="673"/>
      <c r="AA243" s="673"/>
      <c r="AB243" s="673"/>
      <c r="AC243" s="663" t="s">
        <v>114</v>
      </c>
      <c r="AD243" s="663"/>
      <c r="AE243" s="663"/>
      <c r="AF243" s="664"/>
    </row>
    <row r="244" spans="1:32" ht="27.75" customHeight="1">
      <c r="A244" s="639" t="s">
        <v>113</v>
      </c>
      <c r="B244" s="640"/>
      <c r="C244" s="640"/>
      <c r="D244" s="640"/>
      <c r="E244" s="640"/>
      <c r="F244" s="640"/>
      <c r="G244" s="640"/>
      <c r="H244" s="640"/>
      <c r="I244" s="640"/>
      <c r="J244" s="640"/>
      <c r="K244" s="640"/>
      <c r="L244" s="640"/>
      <c r="M244" s="640"/>
      <c r="N244" s="640"/>
      <c r="O244" s="640"/>
      <c r="P244" s="640"/>
      <c r="Q244" s="640"/>
      <c r="R244" s="640"/>
      <c r="S244" s="640"/>
      <c r="T244" s="640"/>
      <c r="U244" s="640"/>
      <c r="V244" s="640"/>
      <c r="W244" s="640"/>
      <c r="X244" s="640"/>
      <c r="Y244" s="640"/>
      <c r="Z244" s="640"/>
      <c r="AA244" s="640"/>
      <c r="AB244" s="640"/>
      <c r="AC244" s="640"/>
      <c r="AD244" s="640"/>
      <c r="AE244" s="640"/>
      <c r="AF244" s="657"/>
    </row>
    <row r="245" spans="1:32" ht="15.75">
      <c r="A245" s="672" t="s">
        <v>112</v>
      </c>
      <c r="B245" s="673"/>
      <c r="C245" s="673"/>
      <c r="D245" s="673"/>
      <c r="E245" s="673"/>
      <c r="F245" s="673"/>
      <c r="G245" s="673"/>
      <c r="H245" s="673"/>
      <c r="I245" s="673"/>
      <c r="J245" s="673"/>
      <c r="K245" s="673"/>
      <c r="L245" s="673"/>
      <c r="M245" s="673"/>
      <c r="N245" s="673"/>
      <c r="O245" s="673"/>
      <c r="P245" s="673"/>
      <c r="Q245" s="673"/>
      <c r="R245" s="673"/>
      <c r="S245" s="673"/>
      <c r="T245" s="673"/>
      <c r="U245" s="673"/>
      <c r="V245" s="673"/>
      <c r="W245" s="673"/>
      <c r="X245" s="673"/>
      <c r="Y245" s="673"/>
      <c r="Z245" s="673"/>
      <c r="AA245" s="673"/>
      <c r="AB245" s="673"/>
      <c r="AC245" s="663" t="s">
        <v>111</v>
      </c>
      <c r="AD245" s="663"/>
      <c r="AE245" s="663"/>
      <c r="AF245" s="664"/>
    </row>
    <row r="246" spans="1:32" ht="15.75">
      <c r="A246" s="672" t="s">
        <v>110</v>
      </c>
      <c r="B246" s="673"/>
      <c r="C246" s="673"/>
      <c r="D246" s="673"/>
      <c r="E246" s="673"/>
      <c r="F246" s="673"/>
      <c r="G246" s="673"/>
      <c r="H246" s="673"/>
      <c r="I246" s="673"/>
      <c r="J246" s="673"/>
      <c r="K246" s="673"/>
      <c r="L246" s="673"/>
      <c r="M246" s="673"/>
      <c r="N246" s="673"/>
      <c r="O246" s="673"/>
      <c r="P246" s="673"/>
      <c r="Q246" s="673"/>
      <c r="R246" s="673"/>
      <c r="S246" s="673"/>
      <c r="T246" s="673"/>
      <c r="U246" s="673"/>
      <c r="V246" s="673"/>
      <c r="W246" s="673"/>
      <c r="X246" s="673"/>
      <c r="Y246" s="673"/>
      <c r="Z246" s="673"/>
      <c r="AA246" s="673"/>
      <c r="AB246" s="673"/>
      <c r="AC246" s="663" t="s">
        <v>109</v>
      </c>
      <c r="AD246" s="663"/>
      <c r="AE246" s="663"/>
      <c r="AF246" s="664"/>
    </row>
    <row r="247" spans="1:32" ht="15.75">
      <c r="A247" s="639" t="s">
        <v>108</v>
      </c>
      <c r="B247" s="640"/>
      <c r="C247" s="640"/>
      <c r="D247" s="640"/>
      <c r="E247" s="640"/>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57"/>
    </row>
    <row r="248" spans="1:32" ht="15.75">
      <c r="A248" s="641" t="s">
        <v>107</v>
      </c>
      <c r="B248" s="642"/>
      <c r="C248" s="642"/>
      <c r="D248" s="642"/>
      <c r="E248" s="642"/>
      <c r="F248" s="642"/>
      <c r="G248" s="642"/>
      <c r="H248" s="642"/>
      <c r="I248" s="642"/>
      <c r="J248" s="642"/>
      <c r="K248" s="642"/>
      <c r="L248" s="642"/>
      <c r="M248" s="642"/>
      <c r="N248" s="642"/>
      <c r="O248" s="642"/>
      <c r="P248" s="642"/>
      <c r="Q248" s="642"/>
      <c r="R248" s="642"/>
      <c r="S248" s="642"/>
      <c r="T248" s="642"/>
      <c r="U248" s="642"/>
      <c r="V248" s="642"/>
      <c r="W248" s="642"/>
      <c r="X248" s="642"/>
      <c r="Y248" s="642"/>
      <c r="Z248" s="642"/>
      <c r="AA248" s="642"/>
      <c r="AB248" s="642"/>
      <c r="AC248" s="663" t="s">
        <v>106</v>
      </c>
      <c r="AD248" s="663"/>
      <c r="AE248" s="663"/>
      <c r="AF248" s="664"/>
    </row>
    <row r="249" spans="1:32" ht="15.75">
      <c r="A249" s="641" t="s">
        <v>105</v>
      </c>
      <c r="B249" s="642"/>
      <c r="C249" s="642"/>
      <c r="D249" s="642"/>
      <c r="E249" s="642"/>
      <c r="F249" s="642"/>
      <c r="G249" s="642"/>
      <c r="H249" s="642"/>
      <c r="I249" s="642"/>
      <c r="J249" s="642"/>
      <c r="K249" s="642"/>
      <c r="L249" s="642"/>
      <c r="M249" s="642"/>
      <c r="N249" s="642"/>
      <c r="O249" s="642"/>
      <c r="P249" s="642"/>
      <c r="Q249" s="642"/>
      <c r="R249" s="642"/>
      <c r="S249" s="642"/>
      <c r="T249" s="642"/>
      <c r="U249" s="642"/>
      <c r="V249" s="642"/>
      <c r="W249" s="642"/>
      <c r="X249" s="642"/>
      <c r="Y249" s="642"/>
      <c r="Z249" s="642"/>
      <c r="AA249" s="642"/>
      <c r="AB249" s="642"/>
      <c r="AC249" s="663" t="s">
        <v>104</v>
      </c>
      <c r="AD249" s="663"/>
      <c r="AE249" s="663"/>
      <c r="AF249" s="664"/>
    </row>
    <row r="250" spans="1:32" ht="29.25" customHeight="1">
      <c r="A250" s="641" t="s">
        <v>103</v>
      </c>
      <c r="B250" s="642"/>
      <c r="C250" s="642"/>
      <c r="D250" s="642"/>
      <c r="E250" s="642"/>
      <c r="F250" s="642"/>
      <c r="G250" s="642"/>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63" t="s">
        <v>102</v>
      </c>
      <c r="AD250" s="663"/>
      <c r="AE250" s="663"/>
      <c r="AF250" s="664"/>
    </row>
    <row r="251" spans="1:32" ht="15.75">
      <c r="A251" s="662" t="s">
        <v>101</v>
      </c>
      <c r="B251" s="663"/>
      <c r="C251" s="663"/>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4"/>
    </row>
    <row r="252" spans="1:32" ht="15.75">
      <c r="A252" s="672" t="s">
        <v>100</v>
      </c>
      <c r="B252" s="673"/>
      <c r="C252" s="673"/>
      <c r="D252" s="673"/>
      <c r="E252" s="673"/>
      <c r="F252" s="673"/>
      <c r="G252" s="673"/>
      <c r="H252" s="673"/>
      <c r="I252" s="673"/>
      <c r="J252" s="673"/>
      <c r="K252" s="673"/>
      <c r="L252" s="673"/>
      <c r="M252" s="673"/>
      <c r="N252" s="673"/>
      <c r="O252" s="673"/>
      <c r="P252" s="673"/>
      <c r="Q252" s="673"/>
      <c r="R252" s="673"/>
      <c r="S252" s="673"/>
      <c r="T252" s="673"/>
      <c r="U252" s="673"/>
      <c r="V252" s="673"/>
      <c r="W252" s="673"/>
      <c r="X252" s="673"/>
      <c r="Y252" s="673"/>
      <c r="Z252" s="673"/>
      <c r="AA252" s="673"/>
      <c r="AB252" s="673"/>
      <c r="AC252" s="663" t="s">
        <v>99</v>
      </c>
      <c r="AD252" s="663"/>
      <c r="AE252" s="663"/>
      <c r="AF252" s="664"/>
    </row>
    <row r="253" spans="1:32" ht="15.75">
      <c r="A253" s="672" t="s">
        <v>98</v>
      </c>
      <c r="B253" s="673"/>
      <c r="C253" s="673"/>
      <c r="D253" s="673"/>
      <c r="E253" s="673"/>
      <c r="F253" s="673"/>
      <c r="G253" s="673"/>
      <c r="H253" s="673"/>
      <c r="I253" s="673"/>
      <c r="J253" s="673"/>
      <c r="K253" s="673"/>
      <c r="L253" s="673"/>
      <c r="M253" s="673"/>
      <c r="N253" s="673"/>
      <c r="O253" s="673"/>
      <c r="P253" s="673"/>
      <c r="Q253" s="673"/>
      <c r="R253" s="673"/>
      <c r="S253" s="673"/>
      <c r="T253" s="673"/>
      <c r="U253" s="673"/>
      <c r="V253" s="673"/>
      <c r="W253" s="673"/>
      <c r="X253" s="673"/>
      <c r="Y253" s="673"/>
      <c r="Z253" s="673"/>
      <c r="AA253" s="673"/>
      <c r="AB253" s="673"/>
      <c r="AC253" s="663" t="s">
        <v>97</v>
      </c>
      <c r="AD253" s="663"/>
      <c r="AE253" s="663"/>
      <c r="AF253" s="664"/>
    </row>
    <row r="254" spans="1:32" ht="15.75">
      <c r="A254" s="662" t="s">
        <v>96</v>
      </c>
      <c r="B254" s="663"/>
      <c r="C254" s="663"/>
      <c r="D254" s="663"/>
      <c r="E254" s="663"/>
      <c r="F254" s="663"/>
      <c r="G254" s="663"/>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t="s">
        <v>95</v>
      </c>
      <c r="AD254" s="663"/>
      <c r="AE254" s="663"/>
      <c r="AF254" s="664"/>
    </row>
    <row r="255" spans="1:32" ht="15.75">
      <c r="A255" s="662" t="s">
        <v>94</v>
      </c>
      <c r="B255" s="663"/>
      <c r="C255" s="663"/>
      <c r="D255" s="663"/>
      <c r="E255" s="663"/>
      <c r="F255" s="663"/>
      <c r="G255" s="663"/>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t="s">
        <v>93</v>
      </c>
      <c r="AD255" s="663"/>
      <c r="AE255" s="663"/>
      <c r="AF255" s="664"/>
    </row>
    <row r="256" spans="1:32" ht="15.75">
      <c r="A256" s="662" t="s">
        <v>92</v>
      </c>
      <c r="B256" s="663"/>
      <c r="C256" s="663"/>
      <c r="D256" s="663"/>
      <c r="E256" s="663"/>
      <c r="F256" s="663"/>
      <c r="G256" s="663"/>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t="s">
        <v>91</v>
      </c>
      <c r="AD256" s="663"/>
      <c r="AE256" s="663"/>
      <c r="AF256" s="664"/>
    </row>
    <row r="257" spans="1:32" ht="15.75">
      <c r="A257" s="662" t="s">
        <v>90</v>
      </c>
      <c r="B257" s="663"/>
      <c r="C257" s="663"/>
      <c r="D257" s="663"/>
      <c r="E257" s="663"/>
      <c r="F257" s="663"/>
      <c r="G257" s="663"/>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t="s">
        <v>89</v>
      </c>
      <c r="AD257" s="663"/>
      <c r="AE257" s="663"/>
      <c r="AF257" s="664"/>
    </row>
    <row r="258" spans="1:32" ht="15.75">
      <c r="A258" s="662" t="s">
        <v>88</v>
      </c>
      <c r="B258" s="663"/>
      <c r="C258" s="663"/>
      <c r="D258" s="663"/>
      <c r="E258" s="663"/>
      <c r="F258" s="663"/>
      <c r="G258" s="663"/>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t="s">
        <v>87</v>
      </c>
      <c r="AD258" s="663"/>
      <c r="AE258" s="663"/>
      <c r="AF258" s="664"/>
    </row>
    <row r="259" spans="1:32" ht="15.75">
      <c r="A259" s="662" t="s">
        <v>86</v>
      </c>
      <c r="B259" s="663"/>
      <c r="C259" s="663"/>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t="s">
        <v>85</v>
      </c>
      <c r="AD259" s="663"/>
      <c r="AE259" s="663"/>
      <c r="AF259" s="664"/>
    </row>
    <row r="260" spans="1:32" ht="15.75">
      <c r="A260" s="662" t="s">
        <v>84</v>
      </c>
      <c r="B260" s="663"/>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t="s">
        <v>83</v>
      </c>
      <c r="AD260" s="663"/>
      <c r="AE260" s="663"/>
      <c r="AF260" s="664"/>
    </row>
    <row r="261" spans="1:32" ht="15.75">
      <c r="A261" s="662" t="s">
        <v>82</v>
      </c>
      <c r="B261" s="663"/>
      <c r="C261" s="663"/>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t="s">
        <v>81</v>
      </c>
      <c r="AD261" s="663"/>
      <c r="AE261" s="663"/>
      <c r="AF261" s="664"/>
    </row>
    <row r="262" spans="1:32" ht="15.75">
      <c r="A262" s="662" t="s">
        <v>80</v>
      </c>
      <c r="B262" s="663"/>
      <c r="C262" s="663"/>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t="s">
        <v>79</v>
      </c>
      <c r="AD262" s="663"/>
      <c r="AE262" s="663"/>
      <c r="AF262" s="664"/>
    </row>
    <row r="263" spans="1:32" ht="15.75">
      <c r="A263" s="639" t="s">
        <v>78</v>
      </c>
      <c r="B263" s="640"/>
      <c r="C263" s="640"/>
      <c r="D263" s="640"/>
      <c r="E263" s="640"/>
      <c r="F263" s="640"/>
      <c r="G263" s="640"/>
      <c r="H263" s="640"/>
      <c r="I263" s="640"/>
      <c r="J263" s="640"/>
      <c r="K263" s="640"/>
      <c r="L263" s="640"/>
      <c r="M263" s="640"/>
      <c r="N263" s="640"/>
      <c r="O263" s="640"/>
      <c r="P263" s="640"/>
      <c r="Q263" s="640"/>
      <c r="R263" s="640"/>
      <c r="S263" s="640"/>
      <c r="T263" s="640"/>
      <c r="U263" s="640"/>
      <c r="V263" s="640"/>
      <c r="W263" s="640"/>
      <c r="X263" s="640"/>
      <c r="Y263" s="640"/>
      <c r="Z263" s="640"/>
      <c r="AA263" s="640"/>
      <c r="AB263" s="640"/>
      <c r="AC263" s="663" t="s">
        <v>77</v>
      </c>
      <c r="AD263" s="663"/>
      <c r="AE263" s="663"/>
      <c r="AF263" s="664"/>
    </row>
    <row r="264" spans="1:32" ht="15.75">
      <c r="A264" s="662" t="s">
        <v>76</v>
      </c>
      <c r="B264" s="663"/>
      <c r="C264" s="663"/>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4"/>
    </row>
    <row r="265" spans="1:32" ht="15.75">
      <c r="A265" s="672" t="s">
        <v>37</v>
      </c>
      <c r="B265" s="673"/>
      <c r="C265" s="673"/>
      <c r="D265" s="673"/>
      <c r="E265" s="673"/>
      <c r="F265" s="673"/>
      <c r="G265" s="673"/>
      <c r="H265" s="673"/>
      <c r="I265" s="673"/>
      <c r="J265" s="673"/>
      <c r="K265" s="673"/>
      <c r="L265" s="673"/>
      <c r="M265" s="673"/>
      <c r="N265" s="673"/>
      <c r="O265" s="673"/>
      <c r="P265" s="673"/>
      <c r="Q265" s="673"/>
      <c r="R265" s="673"/>
      <c r="S265" s="673"/>
      <c r="T265" s="673"/>
      <c r="U265" s="673"/>
      <c r="V265" s="673"/>
      <c r="W265" s="673"/>
      <c r="X265" s="673"/>
      <c r="Y265" s="673"/>
      <c r="Z265" s="673"/>
      <c r="AA265" s="673"/>
      <c r="AB265" s="673"/>
      <c r="AC265" s="663" t="s">
        <v>75</v>
      </c>
      <c r="AD265" s="663"/>
      <c r="AE265" s="663"/>
      <c r="AF265" s="664"/>
    </row>
    <row r="266" spans="1:32" ht="15.75">
      <c r="A266" s="672" t="s">
        <v>74</v>
      </c>
      <c r="B266" s="673"/>
      <c r="C266" s="673"/>
      <c r="D266" s="673"/>
      <c r="E266" s="673"/>
      <c r="F266" s="673"/>
      <c r="G266" s="673"/>
      <c r="H266" s="673"/>
      <c r="I266" s="673"/>
      <c r="J266" s="673"/>
      <c r="K266" s="673"/>
      <c r="L266" s="673"/>
      <c r="M266" s="673"/>
      <c r="N266" s="673"/>
      <c r="O266" s="673"/>
      <c r="P266" s="673"/>
      <c r="Q266" s="673"/>
      <c r="R266" s="673"/>
      <c r="S266" s="673"/>
      <c r="T266" s="673"/>
      <c r="U266" s="673"/>
      <c r="V266" s="673"/>
      <c r="W266" s="673"/>
      <c r="X266" s="673"/>
      <c r="Y266" s="673"/>
      <c r="Z266" s="673"/>
      <c r="AA266" s="673"/>
      <c r="AB266" s="673"/>
      <c r="AC266" s="663" t="s">
        <v>73</v>
      </c>
      <c r="AD266" s="663"/>
      <c r="AE266" s="663"/>
      <c r="AF266" s="664"/>
    </row>
    <row r="267" spans="1:32" ht="15.75">
      <c r="A267" s="672" t="s">
        <v>72</v>
      </c>
      <c r="B267" s="673"/>
      <c r="C267" s="673"/>
      <c r="D267" s="673"/>
      <c r="E267" s="673"/>
      <c r="F267" s="673"/>
      <c r="G267" s="673"/>
      <c r="H267" s="673"/>
      <c r="I267" s="673"/>
      <c r="J267" s="673"/>
      <c r="K267" s="673"/>
      <c r="L267" s="673"/>
      <c r="M267" s="673"/>
      <c r="N267" s="673"/>
      <c r="O267" s="673"/>
      <c r="P267" s="673"/>
      <c r="Q267" s="673"/>
      <c r="R267" s="673"/>
      <c r="S267" s="673"/>
      <c r="T267" s="673"/>
      <c r="U267" s="673"/>
      <c r="V267" s="673"/>
      <c r="W267" s="673"/>
      <c r="X267" s="673"/>
      <c r="Y267" s="673"/>
      <c r="Z267" s="673"/>
      <c r="AA267" s="673"/>
      <c r="AB267" s="673"/>
      <c r="AC267" s="663" t="s">
        <v>71</v>
      </c>
      <c r="AD267" s="663"/>
      <c r="AE267" s="663"/>
      <c r="AF267" s="664"/>
    </row>
    <row r="268" spans="1:32" ht="15.75">
      <c r="A268" s="672" t="s">
        <v>70</v>
      </c>
      <c r="B268" s="673"/>
      <c r="C268" s="673"/>
      <c r="D268" s="673"/>
      <c r="E268" s="673"/>
      <c r="F268" s="673"/>
      <c r="G268" s="673"/>
      <c r="H268" s="673"/>
      <c r="I268" s="673"/>
      <c r="J268" s="673"/>
      <c r="K268" s="673"/>
      <c r="L268" s="673"/>
      <c r="M268" s="673"/>
      <c r="N268" s="673"/>
      <c r="O268" s="673"/>
      <c r="P268" s="673"/>
      <c r="Q268" s="673"/>
      <c r="R268" s="673"/>
      <c r="S268" s="673"/>
      <c r="T268" s="673"/>
      <c r="U268" s="673"/>
      <c r="V268" s="673"/>
      <c r="W268" s="673"/>
      <c r="X268" s="673"/>
      <c r="Y268" s="673"/>
      <c r="Z268" s="673"/>
      <c r="AA268" s="673"/>
      <c r="AB268" s="673"/>
      <c r="AC268" s="663" t="s">
        <v>69</v>
      </c>
      <c r="AD268" s="663"/>
      <c r="AE268" s="663"/>
      <c r="AF268" s="664"/>
    </row>
    <row r="269" spans="1:32" ht="15.75">
      <c r="A269" s="672" t="s">
        <v>68</v>
      </c>
      <c r="B269" s="673"/>
      <c r="C269" s="673"/>
      <c r="D269" s="673"/>
      <c r="E269" s="673"/>
      <c r="F269" s="673"/>
      <c r="G269" s="673"/>
      <c r="H269" s="673"/>
      <c r="I269" s="673"/>
      <c r="J269" s="673"/>
      <c r="K269" s="673"/>
      <c r="L269" s="673"/>
      <c r="M269" s="673"/>
      <c r="N269" s="673"/>
      <c r="O269" s="673"/>
      <c r="P269" s="673"/>
      <c r="Q269" s="673"/>
      <c r="R269" s="673"/>
      <c r="S269" s="673"/>
      <c r="T269" s="673"/>
      <c r="U269" s="673"/>
      <c r="V269" s="673"/>
      <c r="W269" s="673"/>
      <c r="X269" s="673"/>
      <c r="Y269" s="673"/>
      <c r="Z269" s="673"/>
      <c r="AA269" s="673"/>
      <c r="AB269" s="673"/>
      <c r="AC269" s="663" t="s">
        <v>67</v>
      </c>
      <c r="AD269" s="663"/>
      <c r="AE269" s="663"/>
      <c r="AF269" s="664"/>
    </row>
    <row r="270" spans="1:32" ht="15.75">
      <c r="A270" s="662" t="s">
        <v>66</v>
      </c>
      <c r="B270" s="663"/>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4"/>
    </row>
    <row r="271" spans="1:32" ht="15.75">
      <c r="A271" s="672" t="s">
        <v>65</v>
      </c>
      <c r="B271" s="673"/>
      <c r="C271" s="673"/>
      <c r="D271" s="673"/>
      <c r="E271" s="673"/>
      <c r="F271" s="673"/>
      <c r="G271" s="673"/>
      <c r="H271" s="673"/>
      <c r="I271" s="673"/>
      <c r="J271" s="673"/>
      <c r="K271" s="673"/>
      <c r="L271" s="673"/>
      <c r="M271" s="673"/>
      <c r="N271" s="673"/>
      <c r="O271" s="673"/>
      <c r="P271" s="673"/>
      <c r="Q271" s="673"/>
      <c r="R271" s="673"/>
      <c r="S271" s="673"/>
      <c r="T271" s="673"/>
      <c r="U271" s="673"/>
      <c r="V271" s="673"/>
      <c r="W271" s="673"/>
      <c r="X271" s="673"/>
      <c r="Y271" s="673"/>
      <c r="Z271" s="673"/>
      <c r="AA271" s="673"/>
      <c r="AB271" s="673"/>
      <c r="AC271" s="663" t="s">
        <v>64</v>
      </c>
      <c r="AD271" s="663"/>
      <c r="AE271" s="663"/>
      <c r="AF271" s="664"/>
    </row>
    <row r="272" spans="1:32" ht="15.75">
      <c r="A272" s="672" t="s">
        <v>602</v>
      </c>
      <c r="B272" s="673"/>
      <c r="C272" s="673"/>
      <c r="D272" s="673"/>
      <c r="E272" s="673"/>
      <c r="F272" s="673"/>
      <c r="G272" s="673"/>
      <c r="H272" s="673"/>
      <c r="I272" s="673"/>
      <c r="J272" s="673"/>
      <c r="K272" s="673"/>
      <c r="L272" s="673"/>
      <c r="M272" s="673"/>
      <c r="N272" s="673"/>
      <c r="O272" s="673"/>
      <c r="P272" s="673"/>
      <c r="Q272" s="673"/>
      <c r="R272" s="673"/>
      <c r="S272" s="673"/>
      <c r="T272" s="673"/>
      <c r="U272" s="673"/>
      <c r="V272" s="673"/>
      <c r="W272" s="673"/>
      <c r="X272" s="673"/>
      <c r="Y272" s="673"/>
      <c r="Z272" s="673"/>
      <c r="AA272" s="673"/>
      <c r="AB272" s="673"/>
      <c r="AC272" s="663" t="s">
        <v>63</v>
      </c>
      <c r="AD272" s="663"/>
      <c r="AE272" s="663"/>
      <c r="AF272" s="664"/>
    </row>
    <row r="273" spans="1:32" ht="47.25" customHeight="1">
      <c r="A273" s="672" t="s">
        <v>1045</v>
      </c>
      <c r="B273" s="673"/>
      <c r="C273" s="673"/>
      <c r="D273" s="673"/>
      <c r="E273" s="673"/>
      <c r="F273" s="673"/>
      <c r="G273" s="673"/>
      <c r="H273" s="673"/>
      <c r="I273" s="673"/>
      <c r="J273" s="673"/>
      <c r="K273" s="673"/>
      <c r="L273" s="673"/>
      <c r="M273" s="673"/>
      <c r="N273" s="673"/>
      <c r="O273" s="673"/>
      <c r="P273" s="673"/>
      <c r="Q273" s="673"/>
      <c r="R273" s="673"/>
      <c r="S273" s="673"/>
      <c r="T273" s="673"/>
      <c r="U273" s="673"/>
      <c r="V273" s="673"/>
      <c r="W273" s="673"/>
      <c r="X273" s="673"/>
      <c r="Y273" s="673"/>
      <c r="Z273" s="673"/>
      <c r="AA273" s="673"/>
      <c r="AB273" s="673"/>
      <c r="AC273" s="663" t="s">
        <v>62</v>
      </c>
      <c r="AD273" s="663"/>
      <c r="AE273" s="663"/>
      <c r="AF273" s="664"/>
    </row>
    <row r="274" spans="1:32" ht="37.5" customHeight="1">
      <c r="A274" s="672" t="s">
        <v>603</v>
      </c>
      <c r="B274" s="673"/>
      <c r="C274" s="673"/>
      <c r="D274" s="673"/>
      <c r="E274" s="673"/>
      <c r="F274" s="673"/>
      <c r="G274" s="673"/>
      <c r="H274" s="673"/>
      <c r="I274" s="673"/>
      <c r="J274" s="673"/>
      <c r="K274" s="673"/>
      <c r="L274" s="673"/>
      <c r="M274" s="673"/>
      <c r="N274" s="673"/>
      <c r="O274" s="673"/>
      <c r="P274" s="673"/>
      <c r="Q274" s="673"/>
      <c r="R274" s="673"/>
      <c r="S274" s="673"/>
      <c r="T274" s="673"/>
      <c r="U274" s="673"/>
      <c r="V274" s="673"/>
      <c r="W274" s="673"/>
      <c r="X274" s="673"/>
      <c r="Y274" s="673"/>
      <c r="Z274" s="673"/>
      <c r="AA274" s="673"/>
      <c r="AB274" s="673"/>
      <c r="AC274" s="663" t="s">
        <v>61</v>
      </c>
      <c r="AD274" s="663"/>
      <c r="AE274" s="663"/>
      <c r="AF274" s="664"/>
    </row>
    <row r="275" spans="1:32" ht="15.75">
      <c r="A275" s="675" t="s">
        <v>60</v>
      </c>
      <c r="B275" s="676"/>
      <c r="C275" s="676"/>
      <c r="D275" s="676"/>
      <c r="E275" s="676"/>
      <c r="F275" s="676"/>
      <c r="G275" s="676"/>
      <c r="H275" s="676"/>
      <c r="I275" s="676"/>
      <c r="J275" s="676"/>
      <c r="K275" s="676"/>
      <c r="L275" s="676"/>
      <c r="M275" s="676"/>
      <c r="N275" s="676"/>
      <c r="O275" s="676"/>
      <c r="P275" s="676"/>
      <c r="Q275" s="676"/>
      <c r="R275" s="676"/>
      <c r="S275" s="676"/>
      <c r="T275" s="676"/>
      <c r="U275" s="676"/>
      <c r="V275" s="676"/>
      <c r="W275" s="676"/>
      <c r="X275" s="676"/>
      <c r="Y275" s="676"/>
      <c r="Z275" s="676"/>
      <c r="AA275" s="676"/>
      <c r="AB275" s="676"/>
      <c r="AC275" s="676"/>
      <c r="AD275" s="676"/>
      <c r="AE275" s="676"/>
      <c r="AF275" s="677"/>
    </row>
    <row r="276" spans="1:32" ht="15.75">
      <c r="A276" s="662" t="s">
        <v>59</v>
      </c>
      <c r="B276" s="663"/>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4"/>
    </row>
    <row r="277" spans="1:32" ht="15.75">
      <c r="A277" s="672" t="s">
        <v>58</v>
      </c>
      <c r="B277" s="673"/>
      <c r="C277" s="673"/>
      <c r="D277" s="673"/>
      <c r="E277" s="673"/>
      <c r="F277" s="673"/>
      <c r="G277" s="673"/>
      <c r="H277" s="673"/>
      <c r="I277" s="673"/>
      <c r="J277" s="673"/>
      <c r="K277" s="673"/>
      <c r="L277" s="673"/>
      <c r="M277" s="673"/>
      <c r="N277" s="673"/>
      <c r="O277" s="673"/>
      <c r="P277" s="673"/>
      <c r="Q277" s="673"/>
      <c r="R277" s="673"/>
      <c r="S277" s="673"/>
      <c r="T277" s="673"/>
      <c r="U277" s="673"/>
      <c r="V277" s="673"/>
      <c r="W277" s="673"/>
      <c r="X277" s="673"/>
      <c r="Y277" s="673"/>
      <c r="Z277" s="673"/>
      <c r="AA277" s="673"/>
      <c r="AB277" s="673"/>
      <c r="AC277" s="663" t="s">
        <v>57</v>
      </c>
      <c r="AD277" s="663"/>
      <c r="AE277" s="663"/>
      <c r="AF277" s="664"/>
    </row>
    <row r="278" spans="1:32" ht="15.75">
      <c r="A278" s="672" t="s">
        <v>56</v>
      </c>
      <c r="B278" s="673"/>
      <c r="C278" s="673"/>
      <c r="D278" s="673"/>
      <c r="E278" s="673"/>
      <c r="F278" s="673"/>
      <c r="G278" s="673"/>
      <c r="H278" s="673"/>
      <c r="I278" s="673"/>
      <c r="J278" s="673"/>
      <c r="K278" s="673"/>
      <c r="L278" s="673"/>
      <c r="M278" s="673"/>
      <c r="N278" s="673"/>
      <c r="O278" s="673"/>
      <c r="P278" s="673"/>
      <c r="Q278" s="673"/>
      <c r="R278" s="673"/>
      <c r="S278" s="673"/>
      <c r="T278" s="673"/>
      <c r="U278" s="673"/>
      <c r="V278" s="673"/>
      <c r="W278" s="673"/>
      <c r="X278" s="673"/>
      <c r="Y278" s="673"/>
      <c r="Z278" s="673"/>
      <c r="AA278" s="673"/>
      <c r="AB278" s="673"/>
      <c r="AC278" s="663" t="s">
        <v>55</v>
      </c>
      <c r="AD278" s="663"/>
      <c r="AE278" s="663"/>
      <c r="AF278" s="664"/>
    </row>
    <row r="279" spans="1:32" ht="15.75">
      <c r="A279" s="672" t="s">
        <v>54</v>
      </c>
      <c r="B279" s="673"/>
      <c r="C279" s="673"/>
      <c r="D279" s="673"/>
      <c r="E279" s="673"/>
      <c r="F279" s="673"/>
      <c r="G279" s="673"/>
      <c r="H279" s="673"/>
      <c r="I279" s="673"/>
      <c r="J279" s="673"/>
      <c r="K279" s="673"/>
      <c r="L279" s="673"/>
      <c r="M279" s="673"/>
      <c r="N279" s="673"/>
      <c r="O279" s="673"/>
      <c r="P279" s="673"/>
      <c r="Q279" s="673"/>
      <c r="R279" s="673"/>
      <c r="S279" s="673"/>
      <c r="T279" s="673"/>
      <c r="U279" s="673"/>
      <c r="V279" s="673"/>
      <c r="W279" s="673"/>
      <c r="X279" s="673"/>
      <c r="Y279" s="673"/>
      <c r="Z279" s="673"/>
      <c r="AA279" s="673"/>
      <c r="AB279" s="673"/>
      <c r="AC279" s="663" t="s">
        <v>53</v>
      </c>
      <c r="AD279" s="663"/>
      <c r="AE279" s="663"/>
      <c r="AF279" s="664"/>
    </row>
    <row r="280" spans="1:32" ht="15.75">
      <c r="A280" s="672" t="s">
        <v>52</v>
      </c>
      <c r="B280" s="673"/>
      <c r="C280" s="673"/>
      <c r="D280" s="673"/>
      <c r="E280" s="673"/>
      <c r="F280" s="673"/>
      <c r="G280" s="673"/>
      <c r="H280" s="673"/>
      <c r="I280" s="673"/>
      <c r="J280" s="673"/>
      <c r="K280" s="673"/>
      <c r="L280" s="673"/>
      <c r="M280" s="673"/>
      <c r="N280" s="673"/>
      <c r="O280" s="673"/>
      <c r="P280" s="673"/>
      <c r="Q280" s="673"/>
      <c r="R280" s="673"/>
      <c r="S280" s="673"/>
      <c r="T280" s="673"/>
      <c r="U280" s="673"/>
      <c r="V280" s="673"/>
      <c r="W280" s="673"/>
      <c r="X280" s="673"/>
      <c r="Y280" s="673"/>
      <c r="Z280" s="673"/>
      <c r="AA280" s="673"/>
      <c r="AB280" s="673"/>
      <c r="AC280" s="663" t="s">
        <v>51</v>
      </c>
      <c r="AD280" s="663"/>
      <c r="AE280" s="663"/>
      <c r="AF280" s="664"/>
    </row>
    <row r="281" spans="1:32" ht="15.75">
      <c r="A281" s="672" t="s">
        <v>50</v>
      </c>
      <c r="B281" s="673"/>
      <c r="C281" s="673"/>
      <c r="D281" s="673"/>
      <c r="E281" s="673"/>
      <c r="F281" s="673"/>
      <c r="G281" s="673"/>
      <c r="H281" s="673"/>
      <c r="I281" s="673"/>
      <c r="J281" s="673"/>
      <c r="K281" s="673"/>
      <c r="L281" s="673"/>
      <c r="M281" s="673"/>
      <c r="N281" s="673"/>
      <c r="O281" s="673"/>
      <c r="P281" s="673"/>
      <c r="Q281" s="673"/>
      <c r="R281" s="673"/>
      <c r="S281" s="673"/>
      <c r="T281" s="673"/>
      <c r="U281" s="673"/>
      <c r="V281" s="673"/>
      <c r="W281" s="673"/>
      <c r="X281" s="673"/>
      <c r="Y281" s="673"/>
      <c r="Z281" s="673"/>
      <c r="AA281" s="673"/>
      <c r="AB281" s="673"/>
      <c r="AC281" s="663" t="s">
        <v>49</v>
      </c>
      <c r="AD281" s="663"/>
      <c r="AE281" s="663"/>
      <c r="AF281" s="664"/>
    </row>
    <row r="282" spans="1:32" ht="15.75">
      <c r="A282" s="675" t="s">
        <v>48</v>
      </c>
      <c r="B282" s="676"/>
      <c r="C282" s="676"/>
      <c r="D282" s="676"/>
      <c r="E282" s="676"/>
      <c r="F282" s="676"/>
      <c r="G282" s="676"/>
      <c r="H282" s="676"/>
      <c r="I282" s="676"/>
      <c r="J282" s="676"/>
      <c r="K282" s="676"/>
      <c r="L282" s="676"/>
      <c r="M282" s="676"/>
      <c r="N282" s="676"/>
      <c r="O282" s="676"/>
      <c r="P282" s="676"/>
      <c r="Q282" s="676"/>
      <c r="R282" s="676"/>
      <c r="S282" s="676"/>
      <c r="T282" s="676"/>
      <c r="U282" s="676"/>
      <c r="V282" s="676"/>
      <c r="W282" s="676"/>
      <c r="X282" s="676"/>
      <c r="Y282" s="676"/>
      <c r="Z282" s="676"/>
      <c r="AA282" s="676"/>
      <c r="AB282" s="676"/>
      <c r="AC282" s="676"/>
      <c r="AD282" s="676"/>
      <c r="AE282" s="676"/>
      <c r="AF282" s="677"/>
    </row>
    <row r="283" spans="1:32" ht="15.75">
      <c r="A283" s="672" t="s">
        <v>47</v>
      </c>
      <c r="B283" s="673"/>
      <c r="C283" s="673"/>
      <c r="D283" s="673"/>
      <c r="E283" s="673"/>
      <c r="F283" s="673"/>
      <c r="G283" s="673"/>
      <c r="H283" s="673"/>
      <c r="I283" s="673"/>
      <c r="J283" s="673"/>
      <c r="K283" s="673"/>
      <c r="L283" s="673"/>
      <c r="M283" s="673"/>
      <c r="N283" s="673"/>
      <c r="O283" s="673"/>
      <c r="P283" s="673"/>
      <c r="Q283" s="673"/>
      <c r="R283" s="673"/>
      <c r="S283" s="673"/>
      <c r="T283" s="673"/>
      <c r="U283" s="673"/>
      <c r="V283" s="673"/>
      <c r="W283" s="673"/>
      <c r="X283" s="673"/>
      <c r="Y283" s="673"/>
      <c r="Z283" s="673"/>
      <c r="AA283" s="673"/>
      <c r="AB283" s="673"/>
      <c r="AC283" s="663" t="s">
        <v>46</v>
      </c>
      <c r="AD283" s="663"/>
      <c r="AE283" s="663"/>
      <c r="AF283" s="664"/>
    </row>
    <row r="284" spans="1:32" ht="15.75">
      <c r="A284" s="672" t="s">
        <v>45</v>
      </c>
      <c r="B284" s="673"/>
      <c r="C284" s="673"/>
      <c r="D284" s="673"/>
      <c r="E284" s="673"/>
      <c r="F284" s="673"/>
      <c r="G284" s="673"/>
      <c r="H284" s="673"/>
      <c r="I284" s="673"/>
      <c r="J284" s="673"/>
      <c r="K284" s="673"/>
      <c r="L284" s="673"/>
      <c r="M284" s="673"/>
      <c r="N284" s="673"/>
      <c r="O284" s="673"/>
      <c r="P284" s="673"/>
      <c r="Q284" s="673"/>
      <c r="R284" s="673"/>
      <c r="S284" s="673"/>
      <c r="T284" s="673"/>
      <c r="U284" s="673"/>
      <c r="V284" s="673"/>
      <c r="W284" s="673"/>
      <c r="X284" s="673"/>
      <c r="Y284" s="673"/>
      <c r="Z284" s="673"/>
      <c r="AA284" s="673"/>
      <c r="AB284" s="673"/>
      <c r="AC284" s="663" t="s">
        <v>44</v>
      </c>
      <c r="AD284" s="663"/>
      <c r="AE284" s="663"/>
      <c r="AF284" s="664"/>
    </row>
    <row r="285" spans="1:32" ht="21" customHeight="1">
      <c r="A285" s="672" t="s">
        <v>43</v>
      </c>
      <c r="B285" s="673"/>
      <c r="C285" s="673"/>
      <c r="D285" s="673"/>
      <c r="E285" s="673"/>
      <c r="F285" s="673"/>
      <c r="G285" s="673"/>
      <c r="H285" s="673"/>
      <c r="I285" s="673"/>
      <c r="J285" s="673"/>
      <c r="K285" s="673"/>
      <c r="L285" s="673"/>
      <c r="M285" s="673"/>
      <c r="N285" s="673"/>
      <c r="O285" s="673"/>
      <c r="P285" s="673"/>
      <c r="Q285" s="673"/>
      <c r="R285" s="673"/>
      <c r="S285" s="673"/>
      <c r="T285" s="673"/>
      <c r="U285" s="673"/>
      <c r="V285" s="673"/>
      <c r="W285" s="673"/>
      <c r="X285" s="673"/>
      <c r="Y285" s="673"/>
      <c r="Z285" s="673"/>
      <c r="AA285" s="673"/>
      <c r="AB285" s="673"/>
      <c r="AC285" s="663" t="s">
        <v>42</v>
      </c>
      <c r="AD285" s="663"/>
      <c r="AE285" s="663"/>
      <c r="AF285" s="664"/>
    </row>
    <row r="286" spans="1:32" ht="15.75">
      <c r="A286" s="672" t="s">
        <v>41</v>
      </c>
      <c r="B286" s="673"/>
      <c r="C286" s="673"/>
      <c r="D286" s="673"/>
      <c r="E286" s="673"/>
      <c r="F286" s="673"/>
      <c r="G286" s="673"/>
      <c r="H286" s="673"/>
      <c r="I286" s="673"/>
      <c r="J286" s="673"/>
      <c r="K286" s="673"/>
      <c r="L286" s="673"/>
      <c r="M286" s="673"/>
      <c r="N286" s="673"/>
      <c r="O286" s="673"/>
      <c r="P286" s="673"/>
      <c r="Q286" s="673"/>
      <c r="R286" s="673"/>
      <c r="S286" s="673"/>
      <c r="T286" s="673"/>
      <c r="U286" s="673"/>
      <c r="V286" s="673"/>
      <c r="W286" s="673"/>
      <c r="X286" s="673"/>
      <c r="Y286" s="673"/>
      <c r="Z286" s="673"/>
      <c r="AA286" s="673"/>
      <c r="AB286" s="673"/>
      <c r="AC286" s="663" t="s">
        <v>40</v>
      </c>
      <c r="AD286" s="663"/>
      <c r="AE286" s="663"/>
      <c r="AF286" s="664"/>
    </row>
    <row r="287" spans="1:32" ht="15.75">
      <c r="A287" s="662" t="s">
        <v>39</v>
      </c>
      <c r="B287" s="663"/>
      <c r="C287" s="663"/>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4"/>
    </row>
    <row r="288" spans="1:32" ht="15.75">
      <c r="A288" s="662" t="s">
        <v>38</v>
      </c>
      <c r="B288" s="663"/>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4"/>
    </row>
    <row r="289" spans="1:32" ht="15.75">
      <c r="A289" s="672" t="s">
        <v>37</v>
      </c>
      <c r="B289" s="673"/>
      <c r="C289" s="673"/>
      <c r="D289" s="673"/>
      <c r="E289" s="673"/>
      <c r="F289" s="673"/>
      <c r="G289" s="673"/>
      <c r="H289" s="673"/>
      <c r="I289" s="673"/>
      <c r="J289" s="673"/>
      <c r="K289" s="673"/>
      <c r="L289" s="673"/>
      <c r="M289" s="673"/>
      <c r="N289" s="673"/>
      <c r="O289" s="673"/>
      <c r="P289" s="673"/>
      <c r="Q289" s="673"/>
      <c r="R289" s="673"/>
      <c r="S289" s="673"/>
      <c r="T289" s="673"/>
      <c r="U289" s="673"/>
      <c r="V289" s="673"/>
      <c r="W289" s="673"/>
      <c r="X289" s="673"/>
      <c r="Y289" s="673"/>
      <c r="Z289" s="673"/>
      <c r="AA289" s="673"/>
      <c r="AB289" s="673"/>
      <c r="AC289" s="663" t="s">
        <v>36</v>
      </c>
      <c r="AD289" s="663"/>
      <c r="AE289" s="663"/>
      <c r="AF289" s="664"/>
    </row>
    <row r="290" spans="1:32" ht="15.75">
      <c r="A290" s="672" t="s">
        <v>35</v>
      </c>
      <c r="B290" s="673"/>
      <c r="C290" s="673"/>
      <c r="D290" s="673"/>
      <c r="E290" s="673"/>
      <c r="F290" s="673"/>
      <c r="G290" s="673"/>
      <c r="H290" s="673"/>
      <c r="I290" s="673"/>
      <c r="J290" s="673"/>
      <c r="K290" s="673"/>
      <c r="L290" s="673"/>
      <c r="M290" s="673"/>
      <c r="N290" s="673"/>
      <c r="O290" s="673"/>
      <c r="P290" s="673"/>
      <c r="Q290" s="673"/>
      <c r="R290" s="673"/>
      <c r="S290" s="673"/>
      <c r="T290" s="673"/>
      <c r="U290" s="673"/>
      <c r="V290" s="673"/>
      <c r="W290" s="673"/>
      <c r="X290" s="673"/>
      <c r="Y290" s="673"/>
      <c r="Z290" s="673"/>
      <c r="AA290" s="673"/>
      <c r="AB290" s="673"/>
      <c r="AC290" s="663" t="s">
        <v>34</v>
      </c>
      <c r="AD290" s="663"/>
      <c r="AE290" s="663"/>
      <c r="AF290" s="664"/>
    </row>
    <row r="291" spans="1:32" ht="15.75">
      <c r="A291" s="672" t="s">
        <v>33</v>
      </c>
      <c r="B291" s="673"/>
      <c r="C291" s="673"/>
      <c r="D291" s="673"/>
      <c r="E291" s="673"/>
      <c r="F291" s="673"/>
      <c r="G291" s="673"/>
      <c r="H291" s="673"/>
      <c r="I291" s="673"/>
      <c r="J291" s="673"/>
      <c r="K291" s="673"/>
      <c r="L291" s="673"/>
      <c r="M291" s="673"/>
      <c r="N291" s="673"/>
      <c r="O291" s="673"/>
      <c r="P291" s="673"/>
      <c r="Q291" s="673"/>
      <c r="R291" s="673"/>
      <c r="S291" s="673"/>
      <c r="T291" s="673"/>
      <c r="U291" s="673"/>
      <c r="V291" s="673"/>
      <c r="W291" s="673"/>
      <c r="X291" s="673"/>
      <c r="Y291" s="673"/>
      <c r="Z291" s="673"/>
      <c r="AA291" s="673"/>
      <c r="AB291" s="673"/>
      <c r="AC291" s="663" t="s">
        <v>32</v>
      </c>
      <c r="AD291" s="663"/>
      <c r="AE291" s="663"/>
      <c r="AF291" s="664"/>
    </row>
    <row r="292" spans="1:32" ht="15.75">
      <c r="A292" s="672" t="s">
        <v>31</v>
      </c>
      <c r="B292" s="673"/>
      <c r="C292" s="673"/>
      <c r="D292" s="673"/>
      <c r="E292" s="673"/>
      <c r="F292" s="673"/>
      <c r="G292" s="673"/>
      <c r="H292" s="673"/>
      <c r="I292" s="673"/>
      <c r="J292" s="673"/>
      <c r="K292" s="673"/>
      <c r="L292" s="673"/>
      <c r="M292" s="673"/>
      <c r="N292" s="673"/>
      <c r="O292" s="673"/>
      <c r="P292" s="673"/>
      <c r="Q292" s="673"/>
      <c r="R292" s="673"/>
      <c r="S292" s="673"/>
      <c r="T292" s="673"/>
      <c r="U292" s="673"/>
      <c r="V292" s="673"/>
      <c r="W292" s="673"/>
      <c r="X292" s="673"/>
      <c r="Y292" s="673"/>
      <c r="Z292" s="673"/>
      <c r="AA292" s="673"/>
      <c r="AB292" s="673"/>
      <c r="AC292" s="663" t="s">
        <v>30</v>
      </c>
      <c r="AD292" s="663"/>
      <c r="AE292" s="663"/>
      <c r="AF292" s="664"/>
    </row>
    <row r="293" spans="1:32" ht="15.75">
      <c r="A293" s="662" t="s">
        <v>29</v>
      </c>
      <c r="B293" s="663"/>
      <c r="C293" s="663"/>
      <c r="D293" s="663"/>
      <c r="E293" s="663"/>
      <c r="F293" s="663"/>
      <c r="G293" s="663"/>
      <c r="H293" s="663"/>
      <c r="I293" s="663"/>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4"/>
    </row>
    <row r="294" spans="1:32" ht="15.75">
      <c r="A294" s="672" t="s">
        <v>28</v>
      </c>
      <c r="B294" s="673"/>
      <c r="C294" s="673"/>
      <c r="D294" s="673"/>
      <c r="E294" s="673"/>
      <c r="F294" s="673"/>
      <c r="G294" s="673"/>
      <c r="H294" s="673"/>
      <c r="I294" s="673"/>
      <c r="J294" s="673"/>
      <c r="K294" s="673"/>
      <c r="L294" s="673"/>
      <c r="M294" s="673"/>
      <c r="N294" s="673"/>
      <c r="O294" s="673"/>
      <c r="P294" s="673"/>
      <c r="Q294" s="673"/>
      <c r="R294" s="673"/>
      <c r="S294" s="673"/>
      <c r="T294" s="673"/>
      <c r="U294" s="673"/>
      <c r="V294" s="673"/>
      <c r="W294" s="673"/>
      <c r="X294" s="673"/>
      <c r="Y294" s="673"/>
      <c r="Z294" s="673"/>
      <c r="AA294" s="673"/>
      <c r="AB294" s="673"/>
      <c r="AC294" s="663" t="s">
        <v>27</v>
      </c>
      <c r="AD294" s="663"/>
      <c r="AE294" s="663"/>
      <c r="AF294" s="664"/>
    </row>
    <row r="295" spans="1:32" ht="15.75">
      <c r="A295" s="672" t="s">
        <v>26</v>
      </c>
      <c r="B295" s="673"/>
      <c r="C295" s="673"/>
      <c r="D295" s="673"/>
      <c r="E295" s="673"/>
      <c r="F295" s="673"/>
      <c r="G295" s="673"/>
      <c r="H295" s="673"/>
      <c r="I295" s="673"/>
      <c r="J295" s="673"/>
      <c r="K295" s="673"/>
      <c r="L295" s="673"/>
      <c r="M295" s="673"/>
      <c r="N295" s="673"/>
      <c r="O295" s="673"/>
      <c r="P295" s="673"/>
      <c r="Q295" s="673"/>
      <c r="R295" s="673"/>
      <c r="S295" s="673"/>
      <c r="T295" s="673"/>
      <c r="U295" s="673"/>
      <c r="V295" s="673"/>
      <c r="W295" s="673"/>
      <c r="X295" s="673"/>
      <c r="Y295" s="673"/>
      <c r="Z295" s="673"/>
      <c r="AA295" s="673"/>
      <c r="AB295" s="673"/>
      <c r="AC295" s="663" t="s">
        <v>25</v>
      </c>
      <c r="AD295" s="663"/>
      <c r="AE295" s="663"/>
      <c r="AF295" s="664"/>
    </row>
    <row r="296" spans="1:32" ht="15.75">
      <c r="A296" s="672" t="s">
        <v>24</v>
      </c>
      <c r="B296" s="673"/>
      <c r="C296" s="673"/>
      <c r="D296" s="673"/>
      <c r="E296" s="673"/>
      <c r="F296" s="673"/>
      <c r="G296" s="673"/>
      <c r="H296" s="673"/>
      <c r="I296" s="673"/>
      <c r="J296" s="673"/>
      <c r="K296" s="673"/>
      <c r="L296" s="673"/>
      <c r="M296" s="673"/>
      <c r="N296" s="673"/>
      <c r="O296" s="673"/>
      <c r="P296" s="673"/>
      <c r="Q296" s="673"/>
      <c r="R296" s="673"/>
      <c r="S296" s="673"/>
      <c r="T296" s="673"/>
      <c r="U296" s="673"/>
      <c r="V296" s="673"/>
      <c r="W296" s="673"/>
      <c r="X296" s="673"/>
      <c r="Y296" s="673"/>
      <c r="Z296" s="673"/>
      <c r="AA296" s="673"/>
      <c r="AB296" s="673"/>
      <c r="AC296" s="663" t="s">
        <v>23</v>
      </c>
      <c r="AD296" s="663"/>
      <c r="AE296" s="663"/>
      <c r="AF296" s="664"/>
    </row>
    <row r="297" spans="1:32" ht="15.75">
      <c r="A297" s="662" t="s">
        <v>22</v>
      </c>
      <c r="B297" s="663"/>
      <c r="C297" s="663"/>
      <c r="D297" s="663"/>
      <c r="E297" s="663"/>
      <c r="F297" s="663"/>
      <c r="G297" s="663"/>
      <c r="H297" s="663"/>
      <c r="I297" s="663"/>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4"/>
    </row>
    <row r="298" spans="1:32" ht="15.75">
      <c r="A298" s="672" t="s">
        <v>21</v>
      </c>
      <c r="B298" s="673"/>
      <c r="C298" s="673"/>
      <c r="D298" s="673"/>
      <c r="E298" s="673"/>
      <c r="F298" s="673"/>
      <c r="G298" s="673"/>
      <c r="H298" s="673"/>
      <c r="I298" s="673"/>
      <c r="J298" s="673"/>
      <c r="K298" s="673"/>
      <c r="L298" s="673"/>
      <c r="M298" s="673"/>
      <c r="N298" s="673"/>
      <c r="O298" s="673"/>
      <c r="P298" s="673"/>
      <c r="Q298" s="673"/>
      <c r="R298" s="673"/>
      <c r="S298" s="673"/>
      <c r="T298" s="673"/>
      <c r="U298" s="673"/>
      <c r="V298" s="673"/>
      <c r="W298" s="673"/>
      <c r="X298" s="673"/>
      <c r="Y298" s="673"/>
      <c r="Z298" s="673"/>
      <c r="AA298" s="673"/>
      <c r="AB298" s="673"/>
      <c r="AC298" s="663" t="s">
        <v>20</v>
      </c>
      <c r="AD298" s="663"/>
      <c r="AE298" s="663"/>
      <c r="AF298" s="664"/>
    </row>
    <row r="299" spans="1:32" ht="15.75">
      <c r="A299" s="672" t="s">
        <v>19</v>
      </c>
      <c r="B299" s="673"/>
      <c r="C299" s="673"/>
      <c r="D299" s="673"/>
      <c r="E299" s="673"/>
      <c r="F299" s="673"/>
      <c r="G299" s="673"/>
      <c r="H299" s="673"/>
      <c r="I299" s="673"/>
      <c r="J299" s="673"/>
      <c r="K299" s="673"/>
      <c r="L299" s="673"/>
      <c r="M299" s="673"/>
      <c r="N299" s="673"/>
      <c r="O299" s="673"/>
      <c r="P299" s="673"/>
      <c r="Q299" s="673"/>
      <c r="R299" s="673"/>
      <c r="S299" s="673"/>
      <c r="T299" s="673"/>
      <c r="U299" s="673"/>
      <c r="V299" s="673"/>
      <c r="W299" s="673"/>
      <c r="X299" s="673"/>
      <c r="Y299" s="673"/>
      <c r="Z299" s="673"/>
      <c r="AA299" s="673"/>
      <c r="AB299" s="673"/>
      <c r="AC299" s="663" t="s">
        <v>18</v>
      </c>
      <c r="AD299" s="663"/>
      <c r="AE299" s="663"/>
      <c r="AF299" s="664"/>
    </row>
    <row r="300" spans="1:32" ht="15.75">
      <c r="A300" s="672" t="s">
        <v>17</v>
      </c>
      <c r="B300" s="673"/>
      <c r="C300" s="673"/>
      <c r="D300" s="673"/>
      <c r="E300" s="673"/>
      <c r="F300" s="673"/>
      <c r="G300" s="673"/>
      <c r="H300" s="673"/>
      <c r="I300" s="673"/>
      <c r="J300" s="673"/>
      <c r="K300" s="673"/>
      <c r="L300" s="673"/>
      <c r="M300" s="673"/>
      <c r="N300" s="673"/>
      <c r="O300" s="673"/>
      <c r="P300" s="673"/>
      <c r="Q300" s="673"/>
      <c r="R300" s="673"/>
      <c r="S300" s="673"/>
      <c r="T300" s="673"/>
      <c r="U300" s="673"/>
      <c r="V300" s="673"/>
      <c r="W300" s="673"/>
      <c r="X300" s="673"/>
      <c r="Y300" s="673"/>
      <c r="Z300" s="673"/>
      <c r="AA300" s="673"/>
      <c r="AB300" s="673"/>
      <c r="AC300" s="663" t="s">
        <v>16</v>
      </c>
      <c r="AD300" s="663"/>
      <c r="AE300" s="663"/>
      <c r="AF300" s="664"/>
    </row>
    <row r="301" spans="1:32" ht="15.75">
      <c r="A301" s="662" t="s">
        <v>15</v>
      </c>
      <c r="B301" s="663"/>
      <c r="C301" s="663"/>
      <c r="D301" s="663"/>
      <c r="E301" s="663"/>
      <c r="F301" s="663"/>
      <c r="G301" s="663"/>
      <c r="H301" s="663"/>
      <c r="I301" s="663"/>
      <c r="J301" s="663"/>
      <c r="K301" s="663"/>
      <c r="L301" s="663"/>
      <c r="M301" s="663"/>
      <c r="N301" s="663"/>
      <c r="O301" s="663"/>
      <c r="P301" s="663"/>
      <c r="Q301" s="663"/>
      <c r="R301" s="663"/>
      <c r="S301" s="663"/>
      <c r="T301" s="663"/>
      <c r="U301" s="663"/>
      <c r="V301" s="663"/>
      <c r="W301" s="663"/>
      <c r="X301" s="663"/>
      <c r="Y301" s="663"/>
      <c r="Z301" s="663"/>
      <c r="AA301" s="663"/>
      <c r="AB301" s="663"/>
      <c r="AC301" s="663" t="s">
        <v>14</v>
      </c>
      <c r="AD301" s="663"/>
      <c r="AE301" s="663"/>
      <c r="AF301" s="664"/>
    </row>
    <row r="302" spans="1:32" ht="15.75">
      <c r="A302" s="662" t="s">
        <v>13</v>
      </c>
      <c r="B302" s="663"/>
      <c r="C302" s="663"/>
      <c r="D302" s="663"/>
      <c r="E302" s="663"/>
      <c r="F302" s="663"/>
      <c r="G302" s="663"/>
      <c r="H302" s="663"/>
      <c r="I302" s="663"/>
      <c r="J302" s="663"/>
      <c r="K302" s="663"/>
      <c r="L302" s="663"/>
      <c r="M302" s="663"/>
      <c r="N302" s="663"/>
      <c r="O302" s="663"/>
      <c r="P302" s="663"/>
      <c r="Q302" s="663"/>
      <c r="R302" s="663"/>
      <c r="S302" s="663"/>
      <c r="T302" s="663"/>
      <c r="U302" s="663"/>
      <c r="V302" s="663"/>
      <c r="W302" s="663"/>
      <c r="X302" s="663"/>
      <c r="Y302" s="663"/>
      <c r="Z302" s="663"/>
      <c r="AA302" s="663"/>
      <c r="AB302" s="663"/>
      <c r="AC302" s="663" t="s">
        <v>12</v>
      </c>
      <c r="AD302" s="663"/>
      <c r="AE302" s="663"/>
      <c r="AF302" s="664"/>
    </row>
    <row r="303" spans="1:32" ht="15.75">
      <c r="A303" s="584" t="s">
        <v>11</v>
      </c>
      <c r="B303" s="585"/>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6"/>
      <c r="AC303" s="663" t="s">
        <v>10</v>
      </c>
      <c r="AD303" s="663"/>
      <c r="AE303" s="663"/>
      <c r="AF303" s="664"/>
    </row>
    <row r="304" spans="1:32">
      <c r="A304" s="532" t="s">
        <v>593</v>
      </c>
      <c r="B304" s="533"/>
      <c r="C304" s="533"/>
      <c r="D304" s="533"/>
      <c r="E304" s="533"/>
      <c r="F304" s="533"/>
      <c r="G304" s="533"/>
      <c r="H304" s="533"/>
      <c r="I304" s="533"/>
      <c r="J304" s="533"/>
      <c r="K304" s="533"/>
      <c r="L304" s="533"/>
      <c r="M304" s="533"/>
      <c r="N304" s="533"/>
      <c r="O304" s="533"/>
      <c r="P304" s="533"/>
      <c r="Q304" s="533"/>
      <c r="R304" s="533"/>
      <c r="S304" s="533"/>
      <c r="T304" s="533"/>
      <c r="U304" s="533"/>
      <c r="V304" s="533"/>
      <c r="W304" s="533"/>
      <c r="X304" s="533"/>
      <c r="Y304" s="533"/>
      <c r="Z304" s="533"/>
      <c r="AA304" s="533"/>
      <c r="AB304" s="590"/>
      <c r="AC304" s="663"/>
      <c r="AD304" s="663"/>
      <c r="AE304" s="663"/>
      <c r="AF304" s="664"/>
    </row>
    <row r="305" spans="1:32" ht="15.75">
      <c r="A305" s="584" t="s">
        <v>9</v>
      </c>
      <c r="B305" s="585"/>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6"/>
      <c r="AC305" s="663" t="s">
        <v>8</v>
      </c>
      <c r="AD305" s="663"/>
      <c r="AE305" s="663"/>
      <c r="AF305" s="664"/>
    </row>
    <row r="306" spans="1:32">
      <c r="A306" s="532" t="s">
        <v>7</v>
      </c>
      <c r="B306" s="533"/>
      <c r="C306" s="533"/>
      <c r="D306" s="533"/>
      <c r="E306" s="533"/>
      <c r="F306" s="533"/>
      <c r="G306" s="533"/>
      <c r="H306" s="533"/>
      <c r="I306" s="533"/>
      <c r="J306" s="533"/>
      <c r="K306" s="533"/>
      <c r="L306" s="533"/>
      <c r="M306" s="533"/>
      <c r="N306" s="533"/>
      <c r="O306" s="533"/>
      <c r="P306" s="533"/>
      <c r="Q306" s="533"/>
      <c r="R306" s="533"/>
      <c r="S306" s="533"/>
      <c r="T306" s="533"/>
      <c r="U306" s="533"/>
      <c r="V306" s="533"/>
      <c r="W306" s="533"/>
      <c r="X306" s="533"/>
      <c r="Y306" s="533"/>
      <c r="Z306" s="533"/>
      <c r="AA306" s="533"/>
      <c r="AB306" s="590"/>
      <c r="AC306" s="663"/>
      <c r="AD306" s="663"/>
      <c r="AE306" s="663"/>
      <c r="AF306" s="664"/>
    </row>
    <row r="307" spans="1:32" ht="15.75">
      <c r="A307" s="678" t="s">
        <v>6</v>
      </c>
      <c r="B307" s="679"/>
      <c r="C307" s="679"/>
      <c r="D307" s="679"/>
      <c r="E307" s="679"/>
      <c r="F307" s="679"/>
      <c r="G307" s="679"/>
      <c r="H307" s="679"/>
      <c r="I307" s="679"/>
      <c r="J307" s="679"/>
      <c r="K307" s="679"/>
      <c r="L307" s="679"/>
      <c r="M307" s="679"/>
      <c r="N307" s="679"/>
      <c r="O307" s="679"/>
      <c r="P307" s="679"/>
      <c r="Q307" s="679"/>
      <c r="R307" s="679"/>
      <c r="S307" s="679"/>
      <c r="T307" s="679"/>
      <c r="U307" s="679"/>
      <c r="V307" s="679"/>
      <c r="W307" s="679"/>
      <c r="X307" s="679"/>
      <c r="Y307" s="679"/>
      <c r="Z307" s="679"/>
      <c r="AA307" s="679"/>
      <c r="AB307" s="679"/>
      <c r="AC307" s="663" t="s">
        <v>5</v>
      </c>
      <c r="AD307" s="663"/>
      <c r="AE307" s="663"/>
      <c r="AF307" s="664"/>
    </row>
  </sheetData>
  <sheetProtection algorithmName="SHA-512" hashValue="JlCgKiQPLmETFkO9V9t6MGw0r9By+Wdqq7boGW2bmSx+HGf4QVfgYID1Ep/7HBdYUEnixv3xPRcIVwVD2b79TA==" saltValue="awyykwWlELjO9IlDT8SePQ==" spinCount="100000" sheet="1" formatColumns="0" formatRows="0"/>
  <mergeCells count="485">
    <mergeCell ref="A305:AB305"/>
    <mergeCell ref="AC305:AF306"/>
    <mergeCell ref="A306:AB306"/>
    <mergeCell ref="A307:AB307"/>
    <mergeCell ref="AC307:AF307"/>
    <mergeCell ref="A301:AB301"/>
    <mergeCell ref="AC301:AF301"/>
    <mergeCell ref="A302:AB302"/>
    <mergeCell ref="AC302:AF302"/>
    <mergeCell ref="A303:AB303"/>
    <mergeCell ref="AC303:AF304"/>
    <mergeCell ref="A304:AB304"/>
    <mergeCell ref="A297:AF297"/>
    <mergeCell ref="A298:AB298"/>
    <mergeCell ref="AC298:AF298"/>
    <mergeCell ref="A299:AB299"/>
    <mergeCell ref="AC299:AF299"/>
    <mergeCell ref="A300:AB300"/>
    <mergeCell ref="AC300:AF300"/>
    <mergeCell ref="A293:AF293"/>
    <mergeCell ref="A294:AB294"/>
    <mergeCell ref="AC294:AF294"/>
    <mergeCell ref="A295:AB295"/>
    <mergeCell ref="AC295:AF295"/>
    <mergeCell ref="A296:AB296"/>
    <mergeCell ref="AC296:AF296"/>
    <mergeCell ref="A290:AB290"/>
    <mergeCell ref="AC290:AF290"/>
    <mergeCell ref="A291:AB291"/>
    <mergeCell ref="AC291:AF291"/>
    <mergeCell ref="A292:AB292"/>
    <mergeCell ref="AC292:AF292"/>
    <mergeCell ref="A286:AB286"/>
    <mergeCell ref="AC286:AF286"/>
    <mergeCell ref="A287:AF287"/>
    <mergeCell ref="A288:AF288"/>
    <mergeCell ref="A289:AB289"/>
    <mergeCell ref="AC289:AF289"/>
    <mergeCell ref="A282:AF282"/>
    <mergeCell ref="A283:AB283"/>
    <mergeCell ref="AC283:AF283"/>
    <mergeCell ref="A284:AB284"/>
    <mergeCell ref="AC284:AF284"/>
    <mergeCell ref="A285:AB285"/>
    <mergeCell ref="AC285:AF285"/>
    <mergeCell ref="A279:AB279"/>
    <mergeCell ref="AC279:AF279"/>
    <mergeCell ref="A280:AB280"/>
    <mergeCell ref="AC280:AF280"/>
    <mergeCell ref="A281:AB281"/>
    <mergeCell ref="AC281:AF281"/>
    <mergeCell ref="A275:AF275"/>
    <mergeCell ref="A276:AF276"/>
    <mergeCell ref="A277:AB277"/>
    <mergeCell ref="AC277:AF277"/>
    <mergeCell ref="A278:AB278"/>
    <mergeCell ref="AC278:AF278"/>
    <mergeCell ref="A272:AB272"/>
    <mergeCell ref="AC272:AF272"/>
    <mergeCell ref="A273:AB273"/>
    <mergeCell ref="AC273:AF273"/>
    <mergeCell ref="A274:AB274"/>
    <mergeCell ref="AC274:AF274"/>
    <mergeCell ref="A268:AB268"/>
    <mergeCell ref="AC268:AF268"/>
    <mergeCell ref="A269:AB269"/>
    <mergeCell ref="AC269:AF269"/>
    <mergeCell ref="A270:AF270"/>
    <mergeCell ref="A271:AB271"/>
    <mergeCell ref="AC271:AF271"/>
    <mergeCell ref="A264:AF264"/>
    <mergeCell ref="A265:AB265"/>
    <mergeCell ref="AC265:AF265"/>
    <mergeCell ref="A266:AB266"/>
    <mergeCell ref="AC266:AF266"/>
    <mergeCell ref="A267:AB267"/>
    <mergeCell ref="AC267:AF267"/>
    <mergeCell ref="A261:AB261"/>
    <mergeCell ref="AC261:AF261"/>
    <mergeCell ref="A262:AB262"/>
    <mergeCell ref="AC262:AF262"/>
    <mergeCell ref="A263:AB263"/>
    <mergeCell ref="AC263:AF263"/>
    <mergeCell ref="A258:AB258"/>
    <mergeCell ref="AC258:AF258"/>
    <mergeCell ref="A259:AB259"/>
    <mergeCell ref="AC259:AF259"/>
    <mergeCell ref="A260:AB260"/>
    <mergeCell ref="AC260:AF260"/>
    <mergeCell ref="A255:AB255"/>
    <mergeCell ref="AC255:AF255"/>
    <mergeCell ref="A256:AB256"/>
    <mergeCell ref="AC256:AF256"/>
    <mergeCell ref="A257:AB257"/>
    <mergeCell ref="AC257:AF257"/>
    <mergeCell ref="A251:AF251"/>
    <mergeCell ref="A252:AB252"/>
    <mergeCell ref="AC252:AF252"/>
    <mergeCell ref="A253:AB253"/>
    <mergeCell ref="AC253:AF253"/>
    <mergeCell ref="A254:AB254"/>
    <mergeCell ref="AC254:AF254"/>
    <mergeCell ref="A247:AF247"/>
    <mergeCell ref="A248:AB248"/>
    <mergeCell ref="AC248:AF248"/>
    <mergeCell ref="A249:AB249"/>
    <mergeCell ref="AC249:AF249"/>
    <mergeCell ref="A250:AB250"/>
    <mergeCell ref="AC250:AF250"/>
    <mergeCell ref="A243:AB243"/>
    <mergeCell ref="AC243:AF243"/>
    <mergeCell ref="A244:AF244"/>
    <mergeCell ref="A245:AB245"/>
    <mergeCell ref="AC245:AF245"/>
    <mergeCell ref="A246:AB246"/>
    <mergeCell ref="AC246:AF246"/>
    <mergeCell ref="A239:AB239"/>
    <mergeCell ref="AC239:AF239"/>
    <mergeCell ref="A240:AB240"/>
    <mergeCell ref="AC240:AF240"/>
    <mergeCell ref="A241:AF241"/>
    <mergeCell ref="A242:AB242"/>
    <mergeCell ref="AC242:AF242"/>
    <mergeCell ref="A236:AB236"/>
    <mergeCell ref="AC236:AF236"/>
    <mergeCell ref="A237:AB237"/>
    <mergeCell ref="AC237:AF237"/>
    <mergeCell ref="A238:AB238"/>
    <mergeCell ref="AC238:AF238"/>
    <mergeCell ref="A233:AB233"/>
    <mergeCell ref="AC233:AF233"/>
    <mergeCell ref="A234:AB234"/>
    <mergeCell ref="AC234:AF234"/>
    <mergeCell ref="A235:AB235"/>
    <mergeCell ref="AC235:AF235"/>
    <mergeCell ref="A230:AB230"/>
    <mergeCell ref="AC230:AF230"/>
    <mergeCell ref="A231:AB231"/>
    <mergeCell ref="AC231:AF231"/>
    <mergeCell ref="A232:AB232"/>
    <mergeCell ref="AC232:AF232"/>
    <mergeCell ref="A226:AB226"/>
    <mergeCell ref="AC226:AF226"/>
    <mergeCell ref="A227:AF227"/>
    <mergeCell ref="A228:AB228"/>
    <mergeCell ref="AC228:AF228"/>
    <mergeCell ref="A229:AB229"/>
    <mergeCell ref="AC229:AF229"/>
    <mergeCell ref="A223:AB223"/>
    <mergeCell ref="AC223:AF223"/>
    <mergeCell ref="A224:AB224"/>
    <mergeCell ref="AC224:AF224"/>
    <mergeCell ref="A225:AB225"/>
    <mergeCell ref="AC225:AF225"/>
    <mergeCell ref="A220:AB220"/>
    <mergeCell ref="AC220:AF220"/>
    <mergeCell ref="A221:AB221"/>
    <mergeCell ref="AC221:AF221"/>
    <mergeCell ref="A222:AB222"/>
    <mergeCell ref="AC222:AF222"/>
    <mergeCell ref="A217:AB217"/>
    <mergeCell ref="AC217:AF217"/>
    <mergeCell ref="A218:AB218"/>
    <mergeCell ref="AC218:AF218"/>
    <mergeCell ref="A219:AB219"/>
    <mergeCell ref="AC219:AF219"/>
    <mergeCell ref="A213:AB213"/>
    <mergeCell ref="AC213:AF213"/>
    <mergeCell ref="A214:AB214"/>
    <mergeCell ref="AC214:AF214"/>
    <mergeCell ref="A215:AF215"/>
    <mergeCell ref="A216:AF216"/>
    <mergeCell ref="A208:AB208"/>
    <mergeCell ref="AC208:AF208"/>
    <mergeCell ref="A209:AF209"/>
    <mergeCell ref="A210:AF210"/>
    <mergeCell ref="A211:AF211"/>
    <mergeCell ref="A212:AF212"/>
    <mergeCell ref="A205:AB205"/>
    <mergeCell ref="AC205:AF205"/>
    <mergeCell ref="A206:AB206"/>
    <mergeCell ref="AC206:AF206"/>
    <mergeCell ref="A207:AB207"/>
    <mergeCell ref="AC207:AF207"/>
    <mergeCell ref="A202:AB202"/>
    <mergeCell ref="AC202:AF202"/>
    <mergeCell ref="A203:AB203"/>
    <mergeCell ref="AC203:AF203"/>
    <mergeCell ref="A204:AB204"/>
    <mergeCell ref="AC204:AF204"/>
    <mergeCell ref="A199:AB199"/>
    <mergeCell ref="AC199:AF199"/>
    <mergeCell ref="A200:AB200"/>
    <mergeCell ref="AC200:AF200"/>
    <mergeCell ref="A201:AB201"/>
    <mergeCell ref="AC201:AF201"/>
    <mergeCell ref="A196:AB196"/>
    <mergeCell ref="AC196:AF196"/>
    <mergeCell ref="A197:AB197"/>
    <mergeCell ref="AC197:AF197"/>
    <mergeCell ref="A198:AB198"/>
    <mergeCell ref="AC198:AF198"/>
    <mergeCell ref="A193:AB193"/>
    <mergeCell ref="AC193:AF193"/>
    <mergeCell ref="A194:AB194"/>
    <mergeCell ref="AC194:AF194"/>
    <mergeCell ref="A195:AB195"/>
    <mergeCell ref="AC195:AF195"/>
    <mergeCell ref="A190:AB190"/>
    <mergeCell ref="AC190:AF190"/>
    <mergeCell ref="A191:AB191"/>
    <mergeCell ref="AC191:AF191"/>
    <mergeCell ref="A192:AB192"/>
    <mergeCell ref="AC192:AF192"/>
    <mergeCell ref="A187:AB187"/>
    <mergeCell ref="AC187:AF187"/>
    <mergeCell ref="A188:AB188"/>
    <mergeCell ref="AC188:AF188"/>
    <mergeCell ref="A189:AB189"/>
    <mergeCell ref="AC189:AF189"/>
    <mergeCell ref="A184:AB184"/>
    <mergeCell ref="AC184:AF184"/>
    <mergeCell ref="A185:AB185"/>
    <mergeCell ref="AC185:AF185"/>
    <mergeCell ref="A186:AB186"/>
    <mergeCell ref="AC186:AF186"/>
    <mergeCell ref="A181:AB181"/>
    <mergeCell ref="AC181:AF181"/>
    <mergeCell ref="A182:AB182"/>
    <mergeCell ref="AC182:AF182"/>
    <mergeCell ref="A183:AB183"/>
    <mergeCell ref="AC183:AF183"/>
    <mergeCell ref="A178:AB178"/>
    <mergeCell ref="AC178:AF178"/>
    <mergeCell ref="A179:AB179"/>
    <mergeCell ref="AC179:AF179"/>
    <mergeCell ref="A180:AB180"/>
    <mergeCell ref="AC180:AF180"/>
    <mergeCell ref="A175:AB175"/>
    <mergeCell ref="AC175:AF175"/>
    <mergeCell ref="A176:AB176"/>
    <mergeCell ref="AC176:AF176"/>
    <mergeCell ref="A177:AB177"/>
    <mergeCell ref="AC177:AF177"/>
    <mergeCell ref="A172:AB172"/>
    <mergeCell ref="AC172:AF172"/>
    <mergeCell ref="A173:AB173"/>
    <mergeCell ref="AC173:AF173"/>
    <mergeCell ref="A174:AB174"/>
    <mergeCell ref="AC174:AF174"/>
    <mergeCell ref="A169:AB169"/>
    <mergeCell ref="AC169:AF169"/>
    <mergeCell ref="A170:AB170"/>
    <mergeCell ref="AC170:AF170"/>
    <mergeCell ref="A171:AB171"/>
    <mergeCell ref="AC171:AF171"/>
    <mergeCell ref="A166:AB166"/>
    <mergeCell ref="AC166:AF166"/>
    <mergeCell ref="A167:AB167"/>
    <mergeCell ref="AC167:AF167"/>
    <mergeCell ref="A168:AB168"/>
    <mergeCell ref="AC168:AF168"/>
    <mergeCell ref="A163:AB163"/>
    <mergeCell ref="AC163:AF163"/>
    <mergeCell ref="A164:AB164"/>
    <mergeCell ref="AC164:AF164"/>
    <mergeCell ref="A165:AB165"/>
    <mergeCell ref="AC165:AF165"/>
    <mergeCell ref="A160:AB160"/>
    <mergeCell ref="AC160:AF160"/>
    <mergeCell ref="A161:AB161"/>
    <mergeCell ref="AC161:AF161"/>
    <mergeCell ref="A162:AB162"/>
    <mergeCell ref="AC162:AF162"/>
    <mergeCell ref="A154:N155"/>
    <mergeCell ref="O154:AA155"/>
    <mergeCell ref="A156:AF156"/>
    <mergeCell ref="A157:AF157"/>
    <mergeCell ref="A158:AF158"/>
    <mergeCell ref="A159:AF159"/>
    <mergeCell ref="A150:N150"/>
    <mergeCell ref="O150:AA150"/>
    <mergeCell ref="A151:N153"/>
    <mergeCell ref="O151:AA151"/>
    <mergeCell ref="O152:AA152"/>
    <mergeCell ref="O153:AA153"/>
    <mergeCell ref="A145:AF145"/>
    <mergeCell ref="A146:N146"/>
    <mergeCell ref="O146:AA146"/>
    <mergeCell ref="A147:N148"/>
    <mergeCell ref="O147:AA148"/>
    <mergeCell ref="A149:N149"/>
    <mergeCell ref="O149:AA149"/>
    <mergeCell ref="A139:AF139"/>
    <mergeCell ref="A140:AF140"/>
    <mergeCell ref="A141:AF141"/>
    <mergeCell ref="A142:AF142"/>
    <mergeCell ref="A143:AF143"/>
    <mergeCell ref="A144:AF144"/>
    <mergeCell ref="A133:AF133"/>
    <mergeCell ref="A134:AF134"/>
    <mergeCell ref="A135:AF135"/>
    <mergeCell ref="A136:AF136"/>
    <mergeCell ref="A137:AF137"/>
    <mergeCell ref="A138:AF138"/>
    <mergeCell ref="B127:AE127"/>
    <mergeCell ref="B128:AE128"/>
    <mergeCell ref="B129:AE129"/>
    <mergeCell ref="B130:AE130"/>
    <mergeCell ref="B131:AE131"/>
    <mergeCell ref="A132:AF132"/>
    <mergeCell ref="B121:AE121"/>
    <mergeCell ref="B122:AE122"/>
    <mergeCell ref="B123:AE123"/>
    <mergeCell ref="B124:AE124"/>
    <mergeCell ref="B125:AE125"/>
    <mergeCell ref="B126:AE126"/>
    <mergeCell ref="B115:AE115"/>
    <mergeCell ref="B116:AE116"/>
    <mergeCell ref="B117:AE117"/>
    <mergeCell ref="B118:AE118"/>
    <mergeCell ref="B119:AE119"/>
    <mergeCell ref="B120:AE120"/>
    <mergeCell ref="W113:X114"/>
    <mergeCell ref="Y113:Z114"/>
    <mergeCell ref="AA113:AB114"/>
    <mergeCell ref="B113:F114"/>
    <mergeCell ref="G113:H114"/>
    <mergeCell ref="I113:J114"/>
    <mergeCell ref="K113:L114"/>
    <mergeCell ref="M113:N114"/>
    <mergeCell ref="O113:P114"/>
    <mergeCell ref="B109:F112"/>
    <mergeCell ref="G109:H112"/>
    <mergeCell ref="I109:J112"/>
    <mergeCell ref="K109:L112"/>
    <mergeCell ref="M109:N112"/>
    <mergeCell ref="O109:P112"/>
    <mergeCell ref="Q113:R114"/>
    <mergeCell ref="S113:T114"/>
    <mergeCell ref="U113:V114"/>
    <mergeCell ref="U100:V103"/>
    <mergeCell ref="W100:X103"/>
    <mergeCell ref="Y100:Z103"/>
    <mergeCell ref="AA100:AB103"/>
    <mergeCell ref="Q109:R112"/>
    <mergeCell ref="S109:T112"/>
    <mergeCell ref="U109:V112"/>
    <mergeCell ref="W109:X112"/>
    <mergeCell ref="Y109:Z112"/>
    <mergeCell ref="AA109:AB112"/>
    <mergeCell ref="M104:N108"/>
    <mergeCell ref="O104:P108"/>
    <mergeCell ref="Y96:Z99"/>
    <mergeCell ref="AA96:AB99"/>
    <mergeCell ref="E100:F103"/>
    <mergeCell ref="G100:H103"/>
    <mergeCell ref="I100:J103"/>
    <mergeCell ref="K100:L103"/>
    <mergeCell ref="M100:N103"/>
    <mergeCell ref="O100:P103"/>
    <mergeCell ref="Q100:R103"/>
    <mergeCell ref="S100:T103"/>
    <mergeCell ref="M96:N99"/>
    <mergeCell ref="O96:P99"/>
    <mergeCell ref="Q96:R99"/>
    <mergeCell ref="S96:T99"/>
    <mergeCell ref="U96:V99"/>
    <mergeCell ref="W96:X99"/>
    <mergeCell ref="Q104:R108"/>
    <mergeCell ref="S104:T108"/>
    <mergeCell ref="U104:V108"/>
    <mergeCell ref="W104:X108"/>
    <mergeCell ref="Y104:Z108"/>
    <mergeCell ref="AA104:AB108"/>
    <mergeCell ref="G87:H91"/>
    <mergeCell ref="I87:J91"/>
    <mergeCell ref="K87:L91"/>
    <mergeCell ref="B96:D103"/>
    <mergeCell ref="E96:F99"/>
    <mergeCell ref="G96:H99"/>
    <mergeCell ref="I96:J99"/>
    <mergeCell ref="K96:L99"/>
    <mergeCell ref="B104:F108"/>
    <mergeCell ref="G104:H108"/>
    <mergeCell ref="I104:J108"/>
    <mergeCell ref="K104:L108"/>
    <mergeCell ref="Q82:R86"/>
    <mergeCell ref="S82:T86"/>
    <mergeCell ref="U82:V86"/>
    <mergeCell ref="AA87:AB91"/>
    <mergeCell ref="B92:F95"/>
    <mergeCell ref="G92:H95"/>
    <mergeCell ref="I92:J95"/>
    <mergeCell ref="K92:L95"/>
    <mergeCell ref="M92:N95"/>
    <mergeCell ref="O92:P95"/>
    <mergeCell ref="Q92:R95"/>
    <mergeCell ref="S92:T95"/>
    <mergeCell ref="U92:V95"/>
    <mergeCell ref="W92:X95"/>
    <mergeCell ref="Y92:Z95"/>
    <mergeCell ref="AA92:AB95"/>
    <mergeCell ref="B82:D91"/>
    <mergeCell ref="E82:F86"/>
    <mergeCell ref="G82:H86"/>
    <mergeCell ref="I82:J86"/>
    <mergeCell ref="K82:L86"/>
    <mergeCell ref="M82:N86"/>
    <mergeCell ref="AA82:AB86"/>
    <mergeCell ref="E87:F91"/>
    <mergeCell ref="W82:X86"/>
    <mergeCell ref="Y82:Z86"/>
    <mergeCell ref="W87:X91"/>
    <mergeCell ref="Y87:Z91"/>
    <mergeCell ref="B75:X76"/>
    <mergeCell ref="B77:AE77"/>
    <mergeCell ref="B78:F81"/>
    <mergeCell ref="G78:H81"/>
    <mergeCell ref="I78:J81"/>
    <mergeCell ref="K78:L81"/>
    <mergeCell ref="M78:N81"/>
    <mergeCell ref="O78:P81"/>
    <mergeCell ref="Q78:R81"/>
    <mergeCell ref="S78:T81"/>
    <mergeCell ref="U78:V81"/>
    <mergeCell ref="W78:X81"/>
    <mergeCell ref="Y78:Z81"/>
    <mergeCell ref="AA78:AB81"/>
    <mergeCell ref="M87:N91"/>
    <mergeCell ref="O87:P91"/>
    <mergeCell ref="Q87:R91"/>
    <mergeCell ref="S87:T91"/>
    <mergeCell ref="U87:V91"/>
    <mergeCell ref="O82:P86"/>
    <mergeCell ref="B61:Y62"/>
    <mergeCell ref="B63:X65"/>
    <mergeCell ref="AA65:AD65"/>
    <mergeCell ref="C66:AE71"/>
    <mergeCell ref="B72:AE72"/>
    <mergeCell ref="B73:X74"/>
    <mergeCell ref="B51:AE51"/>
    <mergeCell ref="B52:AD52"/>
    <mergeCell ref="B53:Y53"/>
    <mergeCell ref="B55:Y56"/>
    <mergeCell ref="B57:Y58"/>
    <mergeCell ref="B59:Y60"/>
    <mergeCell ref="C46:Q46"/>
    <mergeCell ref="R46:AE46"/>
    <mergeCell ref="C47:Q47"/>
    <mergeCell ref="R47:AE47"/>
    <mergeCell ref="B48:AE48"/>
    <mergeCell ref="B49:Z50"/>
    <mergeCell ref="B37:AE37"/>
    <mergeCell ref="C38:O39"/>
    <mergeCell ref="C40:Q41"/>
    <mergeCell ref="R40:AE40"/>
    <mergeCell ref="C42:AF43"/>
    <mergeCell ref="C44:Q45"/>
    <mergeCell ref="R44:AE44"/>
    <mergeCell ref="B26:K26"/>
    <mergeCell ref="B27:Y28"/>
    <mergeCell ref="B29:AE29"/>
    <mergeCell ref="C30:Q31"/>
    <mergeCell ref="R30:AE34"/>
    <mergeCell ref="C35:Q36"/>
    <mergeCell ref="R35:AE35"/>
    <mergeCell ref="B14:Y15"/>
    <mergeCell ref="B16:Y17"/>
    <mergeCell ref="B18:Y20"/>
    <mergeCell ref="B21:Y22"/>
    <mergeCell ref="B23:AE23"/>
    <mergeCell ref="B25:S25"/>
    <mergeCell ref="B7:O7"/>
    <mergeCell ref="R7:AE7"/>
    <mergeCell ref="B8:AC8"/>
    <mergeCell ref="B10:M10"/>
    <mergeCell ref="B11:AE11"/>
    <mergeCell ref="B12:Y13"/>
    <mergeCell ref="A1:AF2"/>
    <mergeCell ref="B3:AF3"/>
    <mergeCell ref="B4:O4"/>
    <mergeCell ref="R4:AB4"/>
    <mergeCell ref="B6:O6"/>
    <mergeCell ref="R6:AB6"/>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5ADF-78AA-4C0F-BE04-158D51BC0F14}">
  <sheetPr>
    <pageSetUpPr fitToPage="1"/>
  </sheetPr>
  <dimension ref="A1:D21"/>
  <sheetViews>
    <sheetView zoomScaleNormal="100" workbookViewId="0">
      <selection activeCell="A9" sqref="A9:XFD9"/>
    </sheetView>
  </sheetViews>
  <sheetFormatPr defaultColWidth="9.140625" defaultRowHeight="15.75"/>
  <cols>
    <col min="1" max="1" width="80" style="32" customWidth="1"/>
    <col min="2" max="2" width="46.42578125" style="32" customWidth="1"/>
    <col min="3" max="3" width="19.5703125" style="32" customWidth="1"/>
    <col min="4" max="4" width="25.7109375" style="32" customWidth="1"/>
    <col min="5" max="16384" width="9.140625" style="32"/>
  </cols>
  <sheetData>
    <row r="1" spans="1:4" ht="25.5" customHeight="1">
      <c r="A1" s="51" t="s">
        <v>889</v>
      </c>
    </row>
    <row r="2" spans="1:4" ht="105">
      <c r="A2" s="118" t="s">
        <v>990</v>
      </c>
      <c r="B2" s="52"/>
    </row>
    <row r="3" spans="1:4" ht="22.5" customHeight="1">
      <c r="A3" s="240"/>
      <c r="C3" s="52"/>
    </row>
    <row r="4" spans="1:4" ht="90">
      <c r="A4" s="119" t="s">
        <v>989</v>
      </c>
    </row>
    <row r="5" spans="1:4" ht="51.75" customHeight="1">
      <c r="A5" s="34" t="s">
        <v>988</v>
      </c>
      <c r="B5" s="34" t="s">
        <v>641</v>
      </c>
      <c r="C5" s="34" t="s">
        <v>515</v>
      </c>
      <c r="D5" s="241" t="s">
        <v>514</v>
      </c>
    </row>
    <row r="6" spans="1:4">
      <c r="A6" s="242"/>
      <c r="B6" s="243"/>
      <c r="C6" s="244"/>
      <c r="D6" s="245"/>
    </row>
    <row r="7" spans="1:4">
      <c r="A7" s="242"/>
      <c r="B7" s="243"/>
      <c r="C7" s="244"/>
      <c r="D7" s="245"/>
    </row>
    <row r="8" spans="1:4">
      <c r="A8" s="242"/>
      <c r="B8" s="243"/>
      <c r="C8" s="244"/>
      <c r="D8" s="245"/>
    </row>
    <row r="9" spans="1:4">
      <c r="A9" s="242"/>
      <c r="B9" s="243"/>
      <c r="C9" s="244"/>
      <c r="D9" s="245"/>
    </row>
    <row r="10" spans="1:4">
      <c r="A10" s="242"/>
      <c r="B10" s="243"/>
      <c r="C10" s="244"/>
      <c r="D10" s="245"/>
    </row>
    <row r="11" spans="1:4">
      <c r="A11" s="242"/>
      <c r="B11" s="243"/>
      <c r="C11" s="244"/>
      <c r="D11" s="245"/>
    </row>
    <row r="12" spans="1:4">
      <c r="A12" s="242"/>
      <c r="B12" s="243"/>
      <c r="C12" s="244"/>
      <c r="D12" s="245"/>
    </row>
    <row r="13" spans="1:4">
      <c r="A13" s="242"/>
      <c r="B13" s="243"/>
      <c r="C13" s="244"/>
      <c r="D13" s="245"/>
    </row>
    <row r="14" spans="1:4">
      <c r="A14" s="242"/>
      <c r="B14" s="243"/>
      <c r="C14" s="244"/>
      <c r="D14" s="245"/>
    </row>
    <row r="15" spans="1:4">
      <c r="A15" s="242"/>
      <c r="B15" s="243"/>
      <c r="C15" s="244"/>
      <c r="D15" s="245"/>
    </row>
    <row r="16" spans="1:4">
      <c r="A16" s="242"/>
      <c r="B16" s="243"/>
      <c r="C16" s="244"/>
      <c r="D16" s="245"/>
    </row>
    <row r="17" spans="1:4">
      <c r="A17" s="242"/>
      <c r="B17" s="243"/>
      <c r="C17" s="244"/>
      <c r="D17" s="245"/>
    </row>
    <row r="18" spans="1:4">
      <c r="A18" s="242"/>
      <c r="B18" s="243"/>
      <c r="C18" s="244"/>
      <c r="D18" s="245"/>
    </row>
    <row r="19" spans="1:4">
      <c r="A19" s="242"/>
      <c r="B19" s="243"/>
      <c r="C19" s="244"/>
      <c r="D19" s="245"/>
    </row>
    <row r="20" spans="1:4">
      <c r="A20" s="242"/>
      <c r="B20" s="246"/>
      <c r="C20" s="244"/>
      <c r="D20" s="245"/>
    </row>
    <row r="21" spans="1:4">
      <c r="A21" s="53"/>
      <c r="B21" s="53"/>
      <c r="C21" s="54" t="s">
        <v>513</v>
      </c>
      <c r="D21" s="247">
        <f>SUM(D6:D20)</f>
        <v>0</v>
      </c>
    </row>
  </sheetData>
  <sheetProtection algorithmName="SHA-512" hashValue="eWjoc4FUDZc9CfodCnmhkDRDh5ZaL1PiK6k//+EV2RZNmzjJhT2nyfT6UdRkCX/6ASF3jR5fXcdMqVt+lnXOGQ==" saltValue="Q5ER63oOmAGqBppu8zYlHw==" spinCount="100000" sheet="1" formatColumns="0" formatRows="0" insertRows="0"/>
  <dataValidations xWindow="588" yWindow="742" count="5">
    <dataValidation allowBlank="1" showInputMessage="1" showErrorMessage="1" prompt="Należy podać wartość pomocy brutto w Euro" sqref="D6:D20" xr:uid="{7E5E9931-7C53-41C5-8AF7-2761B267DF9A}"/>
    <dataValidation allowBlank="1" showInputMessage="1" showErrorMessage="1" prompt="Należy wskazać datę udzielenia pomocy" sqref="C6:C20" xr:uid="{7A615C75-26AA-445D-BB78-7CEF19CFCB0C}"/>
    <dataValidation allowBlank="1" showInputMessage="1" showErrorMessage="1" prompt="Należy wskazać nazwę podmiotu udzielającego pomoc" sqref="B6:B20" xr:uid="{9D489369-ABE1-45DF-B5D0-516F291A3FB7}"/>
    <dataValidation allowBlank="1" showInputMessage="1" showErrorMessage="1" prompt="Należy wskazać nazwę podmiotu, który otrzymał pomoc" sqref="A6:A20" xr:uid="{367F5646-2696-4470-ACDB-AEF983B80B85}"/>
    <dataValidation type="list" allowBlank="1" showInputMessage="1" showErrorMessage="1" prompt="Należy wybrać opcje TAK lub NIE " sqref="A3" xr:uid="{38BB91C6-0A27-47BF-9A76-D97DE07F18FF}">
      <formula1>"TAK, NIE"</formula1>
    </dataValidation>
  </dataValidations>
  <pageMargins left="0.7" right="0.7" top="0.75" bottom="0.75" header="0.3" footer="0.3"/>
  <pageSetup paperSize="9" scale="73" fitToHeight="0" orientation="landscape" verticalDpi="0" r:id="rId1"/>
  <headerFooter>
    <oddHeader>&amp;R&amp;"Arial,Normalny"&amp;12Załącznik nr  I.1 do Regulaminu wyboru projektów</oddHeader>
    <oddFooter>&amp;R&amp;P</oddFooter>
  </headerFooter>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D222-18CB-4913-8338-B71EE55D44DC}">
  <sheetPr>
    <pageSetUpPr fitToPage="1"/>
  </sheetPr>
  <dimension ref="A1:D13"/>
  <sheetViews>
    <sheetView zoomScaleNormal="100" workbookViewId="0">
      <selection activeCell="A12" sqref="A12:A13"/>
    </sheetView>
  </sheetViews>
  <sheetFormatPr defaultColWidth="9.140625" defaultRowHeight="15"/>
  <cols>
    <col min="1" max="1" width="130.42578125" style="15" customWidth="1"/>
    <col min="2" max="16384" width="9.140625" style="15"/>
  </cols>
  <sheetData>
    <row r="1" spans="1:4" ht="21.75" customHeight="1">
      <c r="A1" s="29" t="s">
        <v>534</v>
      </c>
    </row>
    <row r="2" spans="1:4" ht="30">
      <c r="A2" s="60" t="s">
        <v>991</v>
      </c>
    </row>
    <row r="3" spans="1:4" ht="15.75">
      <c r="A3" s="343"/>
    </row>
    <row r="4" spans="1:4" ht="45">
      <c r="A4" s="61" t="s">
        <v>992</v>
      </c>
    </row>
    <row r="5" spans="1:4" ht="15.75">
      <c r="A5" s="344"/>
    </row>
    <row r="6" spans="1:4" ht="45">
      <c r="A6" s="61" t="s">
        <v>995</v>
      </c>
    </row>
    <row r="7" spans="1:4" ht="15.75">
      <c r="A7" s="345"/>
    </row>
    <row r="8" spans="1:4" ht="45">
      <c r="A8" s="38" t="s">
        <v>996</v>
      </c>
    </row>
    <row r="9" spans="1:4" ht="60" customHeight="1">
      <c r="A9" s="77"/>
    </row>
    <row r="13" spans="1:4">
      <c r="D13" s="31"/>
    </row>
  </sheetData>
  <sheetProtection algorithmName="SHA-512" hashValue="Wz0KfKgk4wrrod5AZiIgZoTps7oHj9MR5IPwQoqc0yaTr9Fg02ocvW1OrURTB65kTVq+2Zb/DWV3rD4XAb/tRA==" saltValue="9lWwCMm3yPG339nD5OaTZg==" spinCount="100000" sheet="1" formatColumns="0" formatRows="0"/>
  <dataValidations count="2">
    <dataValidation allowBlank="1" showInputMessage="1" showErrorMessage="1" prompt="Pole należy wypełnić zgodnie z powyższą instrukcją - jeśli dotyczy" sqref="A9" xr:uid="{55E2C368-6773-4887-9732-DAB8A86C2166}"/>
    <dataValidation type="list" allowBlank="1" showInputMessage="1" showErrorMessage="1" prompt="Należy wybrać właściwą opcję" sqref="A3" xr:uid="{63E23876-6F49-4D0F-940E-60F03B04ED9C}">
      <formula1>"przedłożyłem, nie przedłożyłem"</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ży wybrać właściwą opcję" xr:uid="{A2C0AA15-8543-4B25-96E5-BBFF06458EC2}">
          <x14:formula1>
            <xm:f>'Słownik 2.7'!$A$1:$A$2</xm:f>
          </x14:formula1>
          <xm:sqref>A5</xm:sqref>
        </x14:dataValidation>
        <x14:dataValidation type="list" allowBlank="1" showInputMessage="1" showErrorMessage="1" prompt="Należy wybrać właściwą opcję" xr:uid="{63511355-E44B-47D1-B8E7-44E52D4DAF19}">
          <x14:formula1>
            <xm:f>'Słownik 2.7'!$A$3:$A$4</xm:f>
          </x14:formula1>
          <xm:sqref>A7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0CAF-F2FB-4976-A6EC-EBB4CD3B4342}">
  <sheetPr>
    <pageSetUpPr fitToPage="1"/>
  </sheetPr>
  <dimension ref="A1:D12"/>
  <sheetViews>
    <sheetView zoomScaleNormal="100" workbookViewId="0">
      <selection activeCell="A7" sqref="A7:A8"/>
    </sheetView>
  </sheetViews>
  <sheetFormatPr defaultColWidth="9.140625" defaultRowHeight="14.25"/>
  <cols>
    <col min="1" max="1" width="115.85546875" style="1" customWidth="1"/>
    <col min="2" max="16384" width="9.140625" style="1"/>
  </cols>
  <sheetData>
    <row r="1" spans="1:4" ht="21" customHeight="1">
      <c r="A1" s="29" t="s">
        <v>551</v>
      </c>
    </row>
    <row r="2" spans="1:4" ht="120">
      <c r="A2" s="38" t="s">
        <v>890</v>
      </c>
    </row>
    <row r="3" spans="1:4" ht="21" customHeight="1">
      <c r="A3" s="346"/>
    </row>
    <row r="4" spans="1:4" ht="30">
      <c r="A4" s="38" t="s">
        <v>630</v>
      </c>
    </row>
    <row r="5" spans="1:4" ht="68.25" customHeight="1">
      <c r="A5" s="77"/>
    </row>
    <row r="8" spans="1:4" ht="60" customHeight="1"/>
    <row r="12" spans="1:4">
      <c r="D12" s="2"/>
    </row>
  </sheetData>
  <sheetProtection algorithmName="SHA-512" hashValue="cTGqCeOqD3UY397cWDnLbwoxloyy0nXDpKwMO6MaSdEdqOMRM8NvY/0RYaIi6Thd6Q+NyPbkjnGxSnvOPsfIIw==" saltValue="EPpiZZZSYXtcmjZtURKZTA==" spinCount="100000" sheet="1" formatColumns="0" formatRows="0"/>
  <dataValidations count="2">
    <dataValidation allowBlank="1" showInputMessage="1" showErrorMessage="1" prompt="Pole należy wypełnić zgodnie z powyższą instrukcją - jeśli dotyczy" sqref="A5" xr:uid="{E807BA08-6FF6-452E-9BF5-3D70AA8ECD65}"/>
    <dataValidation type="list" allowBlank="1" showInputMessage="1" showErrorMessage="1" prompt="Wybierz właściwą opcję" sqref="A3" xr:uid="{A740C50C-7276-43F3-8BBB-8B0A044C966A}">
      <formula1>"TAK,NIE"</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D2FB1-89C5-41FB-A10B-D493A5DE0DFB}">
  <sheetPr>
    <pageSetUpPr fitToPage="1"/>
  </sheetPr>
  <dimension ref="A1:B21"/>
  <sheetViews>
    <sheetView topLeftCell="A12" zoomScaleNormal="100" zoomScaleSheetLayoutView="100" workbookViewId="0">
      <selection activeCell="D5" sqref="D5"/>
    </sheetView>
  </sheetViews>
  <sheetFormatPr defaultColWidth="9.140625" defaultRowHeight="15"/>
  <cols>
    <col min="1" max="1" width="154.42578125" style="58" customWidth="1"/>
    <col min="2" max="2" width="18.28515625" style="58" customWidth="1"/>
    <col min="3" max="16384" width="9.140625" style="15"/>
  </cols>
  <sheetData>
    <row r="1" spans="1:2" ht="53.25" customHeight="1">
      <c r="A1" s="145" t="s">
        <v>533</v>
      </c>
      <c r="B1" s="145" t="s">
        <v>640</v>
      </c>
    </row>
    <row r="2" spans="1:2" ht="81" customHeight="1">
      <c r="A2" s="202" t="s">
        <v>920</v>
      </c>
      <c r="B2" s="56"/>
    </row>
    <row r="3" spans="1:2" ht="19.5" customHeight="1">
      <c r="A3" s="57" t="s">
        <v>620</v>
      </c>
      <c r="B3" s="347"/>
    </row>
    <row r="4" spans="1:2" ht="30">
      <c r="A4" s="57" t="s">
        <v>891</v>
      </c>
      <c r="B4" s="347"/>
    </row>
    <row r="5" spans="1:2" ht="36" customHeight="1">
      <c r="A5" s="112" t="s">
        <v>892</v>
      </c>
      <c r="B5" s="347"/>
    </row>
    <row r="6" spans="1:2" ht="60.75" customHeight="1">
      <c r="A6" s="57" t="s">
        <v>893</v>
      </c>
      <c r="B6" s="347"/>
    </row>
    <row r="7" spans="1:2" ht="64.5" customHeight="1">
      <c r="A7" s="57" t="s">
        <v>621</v>
      </c>
      <c r="B7" s="347"/>
    </row>
    <row r="8" spans="1:2" ht="86.25" customHeight="1">
      <c r="A8" s="112" t="s">
        <v>922</v>
      </c>
      <c r="B8" s="347"/>
    </row>
    <row r="9" spans="1:2" ht="34.5" customHeight="1">
      <c r="A9" s="57" t="s">
        <v>622</v>
      </c>
      <c r="B9" s="347"/>
    </row>
    <row r="10" spans="1:2" ht="32.25" customHeight="1">
      <c r="A10" s="57" t="s">
        <v>894</v>
      </c>
      <c r="B10" s="347"/>
    </row>
    <row r="11" spans="1:2" ht="32.25" customHeight="1">
      <c r="A11" s="57" t="s">
        <v>623</v>
      </c>
      <c r="B11" s="347"/>
    </row>
    <row r="12" spans="1:2" ht="33" customHeight="1">
      <c r="A12" s="57" t="s">
        <v>624</v>
      </c>
      <c r="B12" s="347"/>
    </row>
    <row r="13" spans="1:2" ht="17.25" customHeight="1">
      <c r="A13" s="57" t="s">
        <v>625</v>
      </c>
      <c r="B13" s="347"/>
    </row>
    <row r="14" spans="1:2" ht="15.75">
      <c r="A14" s="57" t="s">
        <v>895</v>
      </c>
      <c r="B14" s="347"/>
    </row>
    <row r="15" spans="1:2" ht="15.75">
      <c r="A15" s="57" t="s">
        <v>626</v>
      </c>
      <c r="B15" s="347"/>
    </row>
    <row r="16" spans="1:2" ht="30">
      <c r="A16" s="57" t="s">
        <v>627</v>
      </c>
      <c r="B16" s="347"/>
    </row>
    <row r="17" spans="1:2" ht="45">
      <c r="A17" s="57" t="s">
        <v>628</v>
      </c>
      <c r="B17" s="347"/>
    </row>
    <row r="18" spans="1:2" ht="30">
      <c r="A18" s="57" t="s">
        <v>896</v>
      </c>
      <c r="B18" s="347"/>
    </row>
    <row r="19" spans="1:2" ht="45">
      <c r="A19" s="57" t="s">
        <v>629</v>
      </c>
      <c r="B19" s="347"/>
    </row>
    <row r="20" spans="1:2" ht="45">
      <c r="A20" s="248" t="s">
        <v>951</v>
      </c>
      <c r="B20" s="347"/>
    </row>
    <row r="21" spans="1:2" ht="15.75">
      <c r="A21" s="112" t="s">
        <v>923</v>
      </c>
      <c r="B21" s="347"/>
    </row>
  </sheetData>
  <sheetProtection algorithmName="SHA-512" hashValue="/Q+uLS0/pz+BqerXuK45Ojr2KVuYcuc/mOgKlcSuDSWF2JoucIREsR7J95RDit92qL+XUGF0T4PhE8cnOKB5/w==" saltValue="CVJf9iEaqqpohI69jGpntQ==" spinCount="100000" sheet="1" objects="1" scenarios="1"/>
  <dataValidations xWindow="1170" yWindow="449" count="4">
    <dataValidation type="list" allowBlank="1" showInputMessage="1" showErrorMessage="1" prompt="Należy zaakceptować warunek" sqref="B3:B7 B9:B18" xr:uid="{AED061CC-6F92-4AED-AECC-BF229DC7335A}">
      <formula1>"TAK"</formula1>
    </dataValidation>
    <dataValidation type="list" allowBlank="1" showInputMessage="1" showErrorMessage="1" prompt="Należy wybrać właściwą opcję" sqref="B21 B19" xr:uid="{D936EB41-C26F-44E6-B83D-4CB5AF3E81F1}">
      <formula1>"TAK"</formula1>
    </dataValidation>
    <dataValidation type="list" allowBlank="1" showInputMessage="1" showErrorMessage="1" prompt="Należy wybrać właściwą opcję" sqref="B20" xr:uid="{7073DE21-4521-4016-9643-3AA6E4985474}">
      <formula1>"TAK, NIE DOTYCZY"</formula1>
    </dataValidation>
    <dataValidation type="list" allowBlank="1" showInputMessage="1" showErrorMessage="1" prompt="Należy zaakceptować warunek" sqref="B8" xr:uid="{7D9FC36A-ACB9-493E-A9AD-4D76C8090BF7}">
      <formula1>"TAK, NIE"</formula1>
    </dataValidation>
  </dataValidations>
  <pageMargins left="0.7" right="0.7" top="0.75" bottom="0.9375" header="0.3" footer="0.3"/>
  <pageSetup paperSize="9" scale="7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8A47-0D4F-441C-A113-49A39674569C}">
  <dimension ref="A1:A24"/>
  <sheetViews>
    <sheetView workbookViewId="0">
      <selection sqref="A1:A4"/>
    </sheetView>
  </sheetViews>
  <sheetFormatPr defaultRowHeight="15"/>
  <cols>
    <col min="1" max="1" width="89.42578125" customWidth="1"/>
  </cols>
  <sheetData>
    <row r="1" spans="1:1">
      <c r="A1" t="s">
        <v>994</v>
      </c>
    </row>
    <row r="2" spans="1:1">
      <c r="A2" t="s">
        <v>993</v>
      </c>
    </row>
    <row r="3" spans="1:1">
      <c r="A3" t="s">
        <v>538</v>
      </c>
    </row>
    <row r="4" spans="1:1">
      <c r="A4" t="s">
        <v>537</v>
      </c>
    </row>
    <row r="6" spans="1:1">
      <c r="A6" t="s">
        <v>552</v>
      </c>
    </row>
    <row r="7" spans="1:1">
      <c r="A7" t="s">
        <v>553</v>
      </c>
    </row>
    <row r="9" spans="1:1" ht="114.75">
      <c r="A9" s="9" t="s">
        <v>912</v>
      </c>
    </row>
    <row r="10" spans="1:1">
      <c r="A10" s="9" t="s">
        <v>552</v>
      </c>
    </row>
    <row r="12" spans="1:1">
      <c r="A12" s="10" t="s">
        <v>516</v>
      </c>
    </row>
    <row r="13" spans="1:1">
      <c r="A13" s="11" t="s">
        <v>552</v>
      </c>
    </row>
    <row r="15" spans="1:1">
      <c r="A15" s="12" t="s">
        <v>522</v>
      </c>
    </row>
    <row r="16" spans="1:1">
      <c r="A16" s="12" t="s">
        <v>523</v>
      </c>
    </row>
    <row r="17" spans="1:1">
      <c r="A17" s="12" t="s">
        <v>524</v>
      </c>
    </row>
    <row r="18" spans="1:1">
      <c r="A18" s="12" t="s">
        <v>525</v>
      </c>
    </row>
    <row r="19" spans="1:1">
      <c r="A19" s="12" t="s">
        <v>526</v>
      </c>
    </row>
    <row r="20" spans="1:1">
      <c r="A20" s="12" t="s">
        <v>527</v>
      </c>
    </row>
    <row r="21" spans="1:1">
      <c r="A21" s="12" t="s">
        <v>528</v>
      </c>
    </row>
    <row r="22" spans="1:1">
      <c r="A22" s="12" t="s">
        <v>529</v>
      </c>
    </row>
    <row r="23" spans="1:1">
      <c r="A23" s="12" t="s">
        <v>530</v>
      </c>
    </row>
    <row r="24" spans="1:1">
      <c r="A24" s="12" t="s">
        <v>531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057-5556-459C-9181-D0A2365A36D1}">
  <sheetPr>
    <pageSetUpPr fitToPage="1"/>
  </sheetPr>
  <dimension ref="A1:A4"/>
  <sheetViews>
    <sheetView zoomScaleNormal="100" workbookViewId="0">
      <selection activeCell="A12" sqref="A12"/>
    </sheetView>
  </sheetViews>
  <sheetFormatPr defaultColWidth="9.140625" defaultRowHeight="15"/>
  <cols>
    <col min="1" max="1" width="89.7109375" style="6" customWidth="1"/>
    <col min="2" max="16384" width="9.140625" style="6"/>
  </cols>
  <sheetData>
    <row r="1" spans="1:1" ht="24" customHeight="1">
      <c r="A1" s="48" t="s">
        <v>532</v>
      </c>
    </row>
    <row r="2" spans="1:1" ht="75" customHeight="1">
      <c r="A2" s="49" t="s">
        <v>873</v>
      </c>
    </row>
    <row r="3" spans="1:1" ht="21.75" customHeight="1">
      <c r="A3" s="299"/>
    </row>
    <row r="4" spans="1:1">
      <c r="A4" s="5"/>
    </row>
  </sheetData>
  <sheetProtection algorithmName="SHA-512" hashValue="IWlmKRZY7G6msWTln/6lB9hW0249dCcMQikzcQkTYgs0YeMTi+TeLXlM0fGi0FgV9NUWgcy2QiZRIaxX+HHuQg==" saltValue="AOi2bL7gqlMTVPeI6KHnpg==" spinCount="100000" sheet="1" objects="1" scenarios="1"/>
  <dataConsolidate/>
  <dataValidations count="1">
    <dataValidation operator="equal" allowBlank="1" showInputMessage="1" showErrorMessage="1" prompt="Należy wpisac 26-cyfrowy numer rachunku bankowego" sqref="A3" xr:uid="{D6F1AF8E-0DDA-4EC0-B387-0C5A2D1D848A}"/>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81" t="s">
        <v>552</v>
      </c>
    </row>
    <row r="2" spans="1:1">
      <c r="A2" s="81" t="s">
        <v>516</v>
      </c>
    </row>
    <row r="5" spans="1:1">
      <c r="A5" s="82" t="s">
        <v>681</v>
      </c>
    </row>
    <row r="6" spans="1:1">
      <c r="A6" s="83" t="s">
        <v>682</v>
      </c>
    </row>
    <row r="7" spans="1:1">
      <c r="A7" s="83" t="s">
        <v>683</v>
      </c>
    </row>
    <row r="8" spans="1:1">
      <c r="A8" s="83" t="s">
        <v>684</v>
      </c>
    </row>
    <row r="9" spans="1:1">
      <c r="A9" s="83" t="s">
        <v>685</v>
      </c>
    </row>
    <row r="10" spans="1:1">
      <c r="A10" s="83" t="s">
        <v>686</v>
      </c>
    </row>
    <row r="11" spans="1:1">
      <c r="A11" s="83" t="s">
        <v>687</v>
      </c>
    </row>
    <row r="12" spans="1:1">
      <c r="A12" s="83" t="s">
        <v>688</v>
      </c>
    </row>
    <row r="13" spans="1:1">
      <c r="A13" s="83" t="s">
        <v>689</v>
      </c>
    </row>
    <row r="14" spans="1:1">
      <c r="A14" s="83" t="s">
        <v>690</v>
      </c>
    </row>
    <row r="15" spans="1:1">
      <c r="A15" s="83" t="s">
        <v>691</v>
      </c>
    </row>
    <row r="16" spans="1:1">
      <c r="A16" s="83" t="s">
        <v>692</v>
      </c>
    </row>
    <row r="17" spans="1:1">
      <c r="A17" s="83" t="s">
        <v>693</v>
      </c>
    </row>
    <row r="18" spans="1:1">
      <c r="A18" s="83" t="s">
        <v>694</v>
      </c>
    </row>
    <row r="19" spans="1:1">
      <c r="A19" s="83" t="s">
        <v>695</v>
      </c>
    </row>
    <row r="20" spans="1:1">
      <c r="A20" s="83" t="s">
        <v>696</v>
      </c>
    </row>
    <row r="22" spans="1:1">
      <c r="A22" s="82" t="s">
        <v>697</v>
      </c>
    </row>
    <row r="23" spans="1:1">
      <c r="A23" s="83" t="s">
        <v>698</v>
      </c>
    </row>
    <row r="24" spans="1:1">
      <c r="A24" s="83" t="s">
        <v>699</v>
      </c>
    </row>
    <row r="25" spans="1:1">
      <c r="A25" s="83" t="s">
        <v>700</v>
      </c>
    </row>
    <row r="26" spans="1:1">
      <c r="A26" s="83" t="s">
        <v>701</v>
      </c>
    </row>
    <row r="27" spans="1:1">
      <c r="A27" s="83" t="s">
        <v>702</v>
      </c>
    </row>
    <row r="28" spans="1:1">
      <c r="A28" s="83" t="s">
        <v>703</v>
      </c>
    </row>
    <row r="29" spans="1:1">
      <c r="A29" s="83" t="s">
        <v>704</v>
      </c>
    </row>
    <row r="30" spans="1:1">
      <c r="A30" s="83" t="s">
        <v>705</v>
      </c>
    </row>
    <row r="31" spans="1:1">
      <c r="A31" s="83" t="s">
        <v>706</v>
      </c>
    </row>
    <row r="32" spans="1:1">
      <c r="A32" s="83" t="s">
        <v>707</v>
      </c>
    </row>
    <row r="33" spans="1:1">
      <c r="A33" s="83" t="s">
        <v>708</v>
      </c>
    </row>
    <row r="34" spans="1:1">
      <c r="A34" s="83" t="s">
        <v>709</v>
      </c>
    </row>
    <row r="35" spans="1:1">
      <c r="A35" s="83" t="s">
        <v>710</v>
      </c>
    </row>
    <row r="36" spans="1:1">
      <c r="A36" s="83" t="s">
        <v>711</v>
      </c>
    </row>
    <row r="37" spans="1:1">
      <c r="A37" s="83" t="s">
        <v>712</v>
      </c>
    </row>
    <row r="38" spans="1:1">
      <c r="A38" s="83" t="s">
        <v>713</v>
      </c>
    </row>
    <row r="39" spans="1:1">
      <c r="A39" s="83" t="s">
        <v>714</v>
      </c>
    </row>
    <row r="40" spans="1:1">
      <c r="A40" s="83" t="s">
        <v>715</v>
      </c>
    </row>
    <row r="41" spans="1:1">
      <c r="A41" s="83" t="s">
        <v>716</v>
      </c>
    </row>
    <row r="42" spans="1:1">
      <c r="A42" s="83" t="s">
        <v>717</v>
      </c>
    </row>
    <row r="43" spans="1:1">
      <c r="A43" s="83" t="s">
        <v>718</v>
      </c>
    </row>
    <row r="44" spans="1:1">
      <c r="A44" s="83" t="s">
        <v>719</v>
      </c>
    </row>
    <row r="45" spans="1:1">
      <c r="A45" s="83" t="s">
        <v>720</v>
      </c>
    </row>
    <row r="46" spans="1:1">
      <c r="A46" s="83" t="s">
        <v>721</v>
      </c>
    </row>
    <row r="47" spans="1:1">
      <c r="A47" s="83" t="s">
        <v>722</v>
      </c>
    </row>
    <row r="49" spans="1:1">
      <c r="A49" s="82" t="s">
        <v>723</v>
      </c>
    </row>
    <row r="50" spans="1:1">
      <c r="A50" s="83" t="s">
        <v>724</v>
      </c>
    </row>
    <row r="51" spans="1:1">
      <c r="A51" s="83" t="s">
        <v>725</v>
      </c>
    </row>
    <row r="52" spans="1:1">
      <c r="A52" s="83" t="s">
        <v>726</v>
      </c>
    </row>
    <row r="53" spans="1:1">
      <c r="A53" s="83" t="s">
        <v>727</v>
      </c>
    </row>
    <row r="54" spans="1:1">
      <c r="A54" s="83" t="s">
        <v>728</v>
      </c>
    </row>
    <row r="55" spans="1:1">
      <c r="A55" s="83" t="s">
        <v>729</v>
      </c>
    </row>
    <row r="56" spans="1:1">
      <c r="A56" s="83" t="s">
        <v>730</v>
      </c>
    </row>
    <row r="57" spans="1:1">
      <c r="A57" s="83" t="s">
        <v>731</v>
      </c>
    </row>
    <row r="58" spans="1:1">
      <c r="A58" s="83" t="s">
        <v>732</v>
      </c>
    </row>
    <row r="59" spans="1:1">
      <c r="A59" s="83" t="s">
        <v>733</v>
      </c>
    </row>
    <row r="60" spans="1:1">
      <c r="A60" s="83" t="s">
        <v>734</v>
      </c>
    </row>
    <row r="61" spans="1:1">
      <c r="A61" s="83" t="s">
        <v>735</v>
      </c>
    </row>
    <row r="62" spans="1:1">
      <c r="A62" s="83" t="s">
        <v>736</v>
      </c>
    </row>
    <row r="63" spans="1:1">
      <c r="A63" s="83" t="s">
        <v>737</v>
      </c>
    </row>
    <row r="64" spans="1:1">
      <c r="A64" s="83" t="s">
        <v>738</v>
      </c>
    </row>
    <row r="65" spans="1:1">
      <c r="A65" s="83" t="s">
        <v>739</v>
      </c>
    </row>
    <row r="66" spans="1:1">
      <c r="A66" s="83" t="s">
        <v>740</v>
      </c>
    </row>
    <row r="67" spans="1:1">
      <c r="A67" s="83" t="s">
        <v>741</v>
      </c>
    </row>
    <row r="68" spans="1:1">
      <c r="A68" s="83" t="s">
        <v>742</v>
      </c>
    </row>
    <row r="69" spans="1:1">
      <c r="A69" s="83" t="s">
        <v>743</v>
      </c>
    </row>
    <row r="70" spans="1:1">
      <c r="A70" s="83" t="s">
        <v>744</v>
      </c>
    </row>
    <row r="71" spans="1:1">
      <c r="A71" s="83" t="s">
        <v>745</v>
      </c>
    </row>
    <row r="73" spans="1:1">
      <c r="A73" s="82" t="s">
        <v>746</v>
      </c>
    </row>
    <row r="74" spans="1:1">
      <c r="A74" s="83" t="s">
        <v>747</v>
      </c>
    </row>
    <row r="75" spans="1:1">
      <c r="A75" s="83" t="s">
        <v>748</v>
      </c>
    </row>
    <row r="76" spans="1:1">
      <c r="A76" s="83" t="s">
        <v>749</v>
      </c>
    </row>
    <row r="77" spans="1:1">
      <c r="A77" s="83" t="s">
        <v>750</v>
      </c>
    </row>
    <row r="78" spans="1:1">
      <c r="A78" s="83" t="s">
        <v>751</v>
      </c>
    </row>
    <row r="79" spans="1:1">
      <c r="A79" s="83" t="s">
        <v>752</v>
      </c>
    </row>
    <row r="80" spans="1:1">
      <c r="A80" s="83" t="s">
        <v>753</v>
      </c>
    </row>
    <row r="81" spans="1:1">
      <c r="A81" s="83" t="s">
        <v>754</v>
      </c>
    </row>
    <row r="82" spans="1:1">
      <c r="A82" s="83" t="s">
        <v>755</v>
      </c>
    </row>
    <row r="83" spans="1:1">
      <c r="A83" s="83" t="s">
        <v>756</v>
      </c>
    </row>
    <row r="84" spans="1:1">
      <c r="A84" s="83" t="s">
        <v>757</v>
      </c>
    </row>
    <row r="85" spans="1:1">
      <c r="A85" s="83" t="s">
        <v>758</v>
      </c>
    </row>
    <row r="86" spans="1:1">
      <c r="A86" s="83" t="s">
        <v>759</v>
      </c>
    </row>
    <row r="87" spans="1:1">
      <c r="A87" s="83" t="s">
        <v>760</v>
      </c>
    </row>
    <row r="88" spans="1:1">
      <c r="A88" s="83" t="s">
        <v>761</v>
      </c>
    </row>
    <row r="89" spans="1:1">
      <c r="A89" s="83" t="s">
        <v>762</v>
      </c>
    </row>
    <row r="90" spans="1:1">
      <c r="A90" s="83" t="s">
        <v>763</v>
      </c>
    </row>
    <row r="91" spans="1:1">
      <c r="A91" s="83" t="s">
        <v>764</v>
      </c>
    </row>
    <row r="92" spans="1:1">
      <c r="A92" s="83" t="s">
        <v>765</v>
      </c>
    </row>
    <row r="93" spans="1:1">
      <c r="A93" s="83" t="s">
        <v>766</v>
      </c>
    </row>
    <row r="94" spans="1:1">
      <c r="A94" s="83" t="s">
        <v>767</v>
      </c>
    </row>
    <row r="95" spans="1:1">
      <c r="A95" s="83" t="s">
        <v>768</v>
      </c>
    </row>
    <row r="97" spans="1:1">
      <c r="A97" s="82" t="s">
        <v>769</v>
      </c>
    </row>
    <row r="98" spans="1:1">
      <c r="A98" s="83" t="s">
        <v>770</v>
      </c>
    </row>
    <row r="99" spans="1:1">
      <c r="A99" s="83" t="s">
        <v>771</v>
      </c>
    </row>
    <row r="100" spans="1:1">
      <c r="A100" s="83" t="s">
        <v>772</v>
      </c>
    </row>
    <row r="101" spans="1:1">
      <c r="A101" s="83" t="s">
        <v>773</v>
      </c>
    </row>
    <row r="102" spans="1:1">
      <c r="A102" s="83" t="s">
        <v>774</v>
      </c>
    </row>
    <row r="103" spans="1:1">
      <c r="A103" s="83" t="s">
        <v>775</v>
      </c>
    </row>
    <row r="104" spans="1:1">
      <c r="A104" s="83" t="s">
        <v>776</v>
      </c>
    </row>
    <row r="105" spans="1:1">
      <c r="A105" s="83" t="s">
        <v>777</v>
      </c>
    </row>
    <row r="106" spans="1:1">
      <c r="A106" s="83" t="s">
        <v>778</v>
      </c>
    </row>
    <row r="107" spans="1:1">
      <c r="A107" s="83" t="s">
        <v>779</v>
      </c>
    </row>
    <row r="108" spans="1:1">
      <c r="A108" s="83" t="s">
        <v>780</v>
      </c>
    </row>
    <row r="109" spans="1:1">
      <c r="A109" s="83" t="s">
        <v>781</v>
      </c>
    </row>
    <row r="110" spans="1:1">
      <c r="A110" s="83" t="s">
        <v>782</v>
      </c>
    </row>
    <row r="111" spans="1:1">
      <c r="A111" s="83" t="s">
        <v>783</v>
      </c>
    </row>
    <row r="112" spans="1:1">
      <c r="A112" s="83" t="s">
        <v>784</v>
      </c>
    </row>
    <row r="113" spans="1:1">
      <c r="A113" s="83" t="s">
        <v>785</v>
      </c>
    </row>
    <row r="114" spans="1:1">
      <c r="A114" s="83" t="s">
        <v>786</v>
      </c>
    </row>
    <row r="115" spans="1:1">
      <c r="A115" s="83" t="s">
        <v>787</v>
      </c>
    </row>
    <row r="116" spans="1:1">
      <c r="A116" s="83" t="s">
        <v>788</v>
      </c>
    </row>
    <row r="117" spans="1:1">
      <c r="A117" s="83" t="s">
        <v>789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H15" sqref="H15"/>
    </sheetView>
  </sheetViews>
  <sheetFormatPr defaultRowHeight="15"/>
  <cols>
    <col min="1" max="1" width="33.42578125" customWidth="1"/>
    <col min="6" max="6" width="56" customWidth="1"/>
    <col min="20" max="20" width="16.85546875" customWidth="1"/>
  </cols>
  <sheetData>
    <row r="1" spans="1:20">
      <c r="A1" s="84" t="s">
        <v>790</v>
      </c>
      <c r="F1" s="84" t="s">
        <v>812</v>
      </c>
      <c r="I1" t="s">
        <v>813</v>
      </c>
      <c r="T1" s="85" t="s">
        <v>522</v>
      </c>
    </row>
    <row r="2" spans="1:20">
      <c r="A2" s="86" t="s">
        <v>791</v>
      </c>
      <c r="F2" s="86" t="s">
        <v>805</v>
      </c>
      <c r="I2" s="95" t="s">
        <v>820</v>
      </c>
      <c r="T2" s="85" t="s">
        <v>523</v>
      </c>
    </row>
    <row r="3" spans="1:20">
      <c r="A3" s="86" t="s">
        <v>792</v>
      </c>
      <c r="F3" s="86" t="s">
        <v>809</v>
      </c>
      <c r="I3" s="95" t="s">
        <v>821</v>
      </c>
      <c r="T3" s="85" t="s">
        <v>524</v>
      </c>
    </row>
    <row r="4" spans="1:20">
      <c r="A4" s="86" t="s">
        <v>793</v>
      </c>
      <c r="F4" s="86" t="s">
        <v>806</v>
      </c>
      <c r="I4" s="95" t="s">
        <v>798</v>
      </c>
      <c r="T4" s="85" t="s">
        <v>525</v>
      </c>
    </row>
    <row r="5" spans="1:20" ht="15.75">
      <c r="A5" s="83" t="s">
        <v>794</v>
      </c>
      <c r="F5" s="83" t="s">
        <v>808</v>
      </c>
      <c r="I5" s="264" t="s">
        <v>1016</v>
      </c>
      <c r="T5" s="85" t="s">
        <v>526</v>
      </c>
    </row>
    <row r="6" spans="1:20">
      <c r="A6" s="86" t="s">
        <v>795</v>
      </c>
      <c r="F6" s="86" t="s">
        <v>807</v>
      </c>
      <c r="T6" s="85" t="s">
        <v>527</v>
      </c>
    </row>
    <row r="7" spans="1:20">
      <c r="A7" s="86" t="s">
        <v>796</v>
      </c>
      <c r="F7" s="86" t="s">
        <v>796</v>
      </c>
      <c r="T7" s="85" t="s">
        <v>528</v>
      </c>
    </row>
    <row r="8" spans="1:20">
      <c r="F8" s="93" t="s">
        <v>810</v>
      </c>
      <c r="T8" s="85" t="s">
        <v>529</v>
      </c>
    </row>
    <row r="9" spans="1:20">
      <c r="A9" s="87" t="s">
        <v>797</v>
      </c>
      <c r="F9" s="92" t="s">
        <v>855</v>
      </c>
      <c r="T9" s="85" t="s">
        <v>530</v>
      </c>
    </row>
    <row r="10" spans="1:20">
      <c r="F10" s="93" t="s">
        <v>811</v>
      </c>
      <c r="T10" s="85" t="s">
        <v>531</v>
      </c>
    </row>
    <row r="11" spans="1:20">
      <c r="A11" s="88" t="s">
        <v>798</v>
      </c>
      <c r="F11" s="92"/>
    </row>
    <row r="12" spans="1:20">
      <c r="A12" s="89" t="s">
        <v>792</v>
      </c>
    </row>
    <row r="13" spans="1:20">
      <c r="A13" s="90" t="s">
        <v>796</v>
      </c>
    </row>
    <row r="15" spans="1:20">
      <c r="A15" s="91" t="s">
        <v>799</v>
      </c>
    </row>
    <row r="16" spans="1:20">
      <c r="A16" s="92" t="s">
        <v>794</v>
      </c>
    </row>
    <row r="17" spans="1:1">
      <c r="A17" s="93" t="s">
        <v>800</v>
      </c>
    </row>
    <row r="18" spans="1:1">
      <c r="A18" s="92" t="s">
        <v>801</v>
      </c>
    </row>
    <row r="19" spans="1:1">
      <c r="A19" s="93" t="s">
        <v>802</v>
      </c>
    </row>
    <row r="20" spans="1:1">
      <c r="A20" s="92" t="s">
        <v>796</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38"/>
  <sheetViews>
    <sheetView workbookViewId="0">
      <selection sqref="A1:A4"/>
    </sheetView>
  </sheetViews>
  <sheetFormatPr defaultRowHeight="15"/>
  <cols>
    <col min="1" max="1" width="67.7109375" customWidth="1"/>
  </cols>
  <sheetData>
    <row r="1" spans="1:1">
      <c r="A1" t="s">
        <v>536</v>
      </c>
    </row>
    <row r="2" spans="1:1">
      <c r="A2" t="s">
        <v>535</v>
      </c>
    </row>
    <row r="3" spans="1:1">
      <c r="A3" t="s">
        <v>538</v>
      </c>
    </row>
    <row r="4" spans="1:1">
      <c r="A4" t="s">
        <v>537</v>
      </c>
    </row>
    <row r="6" spans="1:1">
      <c r="A6" t="s">
        <v>552</v>
      </c>
    </row>
    <row r="7" spans="1:1">
      <c r="A7" t="s">
        <v>553</v>
      </c>
    </row>
    <row r="9" spans="1:1" ht="171.75">
      <c r="A9" s="9" t="s">
        <v>613</v>
      </c>
    </row>
    <row r="10" spans="1:1">
      <c r="A10" s="9" t="s">
        <v>612</v>
      </c>
    </row>
    <row r="12" spans="1:1">
      <c r="A12" s="10" t="s">
        <v>516</v>
      </c>
    </row>
    <row r="13" spans="1:1">
      <c r="A13" s="11" t="s">
        <v>552</v>
      </c>
    </row>
    <row r="15" spans="1:1">
      <c r="A15" s="12" t="s">
        <v>522</v>
      </c>
    </row>
    <row r="16" spans="1:1">
      <c r="A16" s="12" t="s">
        <v>523</v>
      </c>
    </row>
    <row r="17" spans="1:1">
      <c r="A17" s="12" t="s">
        <v>524</v>
      </c>
    </row>
    <row r="18" spans="1:1">
      <c r="A18" s="12" t="s">
        <v>525</v>
      </c>
    </row>
    <row r="19" spans="1:1">
      <c r="A19" s="12" t="s">
        <v>526</v>
      </c>
    </row>
    <row r="20" spans="1:1">
      <c r="A20" s="12" t="s">
        <v>527</v>
      </c>
    </row>
    <row r="21" spans="1:1">
      <c r="A21" s="12" t="s">
        <v>528</v>
      </c>
    </row>
    <row r="22" spans="1:1">
      <c r="A22" s="12" t="s">
        <v>529</v>
      </c>
    </row>
    <row r="23" spans="1:1">
      <c r="A23" s="12" t="s">
        <v>530</v>
      </c>
    </row>
    <row r="24" spans="1:1">
      <c r="A24" s="12" t="s">
        <v>531</v>
      </c>
    </row>
    <row r="26" spans="1:1" ht="15.75">
      <c r="A26" s="264"/>
    </row>
    <row r="27" spans="1:1">
      <c r="A27" s="265"/>
    </row>
    <row r="28" spans="1:1" ht="15.75">
      <c r="A28" s="264" t="s">
        <v>1012</v>
      </c>
    </row>
    <row r="29" spans="1:1" ht="15.75">
      <c r="A29" s="264" t="s">
        <v>1013</v>
      </c>
    </row>
    <row r="30" spans="1:1" ht="15.75">
      <c r="A30" s="264" t="s">
        <v>1014</v>
      </c>
    </row>
    <row r="31" spans="1:1" ht="15.75">
      <c r="A31" s="264" t="s">
        <v>1015</v>
      </c>
    </row>
    <row r="32" spans="1:1" ht="15.75">
      <c r="A32" s="264"/>
    </row>
    <row r="33" spans="1:1" ht="15.75">
      <c r="A33" s="264"/>
    </row>
    <row r="34" spans="1:1" ht="15.75">
      <c r="A34" s="264"/>
    </row>
    <row r="35" spans="1:1">
      <c r="A35" s="265"/>
    </row>
    <row r="36" spans="1:1">
      <c r="A36" s="265"/>
    </row>
    <row r="37" spans="1:1">
      <c r="A37" s="265"/>
    </row>
    <row r="38" spans="1:1">
      <c r="A38" s="265"/>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9ACD-8153-46DE-A6E5-0702292AF715}">
  <sheetPr>
    <pageSetUpPr fitToPage="1"/>
  </sheetPr>
  <dimension ref="A1:A6"/>
  <sheetViews>
    <sheetView zoomScaleNormal="100" workbookViewId="0">
      <selection activeCell="A3" sqref="A3"/>
    </sheetView>
  </sheetViews>
  <sheetFormatPr defaultColWidth="9.140625" defaultRowHeight="15"/>
  <cols>
    <col min="1" max="1" width="89.7109375" style="6" customWidth="1"/>
    <col min="2" max="16384" width="9.140625" style="6"/>
  </cols>
  <sheetData>
    <row r="1" spans="1:1" ht="21" customHeight="1">
      <c r="A1" s="48" t="s">
        <v>512</v>
      </c>
    </row>
    <row r="2" spans="1:1" ht="38.25" customHeight="1">
      <c r="A2" s="49" t="s">
        <v>874</v>
      </c>
    </row>
    <row r="3" spans="1:1" ht="21.75" customHeight="1">
      <c r="A3" s="50"/>
    </row>
    <row r="4" spans="1:1" ht="77.25" customHeight="1">
      <c r="A4" s="49" t="s">
        <v>875</v>
      </c>
    </row>
    <row r="5" spans="1:1" ht="20.25" customHeight="1">
      <c r="A5" s="299"/>
    </row>
    <row r="6" spans="1:1">
      <c r="A6" s="5"/>
    </row>
  </sheetData>
  <sheetProtection algorithmName="SHA-512" hashValue="T7ScU9xPGyaKJ7vQ1+qJZucElqTh4z7y9UL9O/kwriDyfAgwsT9H81FVDj7iko8E4iFwPjRcZqyGkpSIpQBqYA==" saltValue="WMpps7K9Q29VmIoFHK3wVg==" spinCount="100000" sheet="1" objects="1" scenarios="1"/>
  <dataConsolidate/>
  <dataValidations count="2">
    <dataValidation type="list" allowBlank="1" showInputMessage="1" showErrorMessage="1" prompt="Należy wybrać opcję TAK lub NIE" sqref="A3" xr:uid="{E4CC2994-0DD0-4CC7-98EC-BEEBEFBD7DF3}">
      <formula1>"TAK, NIE"</formula1>
    </dataValidation>
    <dataValidation errorStyle="information" operator="equal" allowBlank="1" showInputMessage="1" showErrorMessage="1" error="Należy wpisac 26-cyfrowy numer rachunku bankowego" prompt="Należy wpisac 26-cyfrowy numer rachunku bankowego" sqref="A5" xr:uid="{7E2A8D19-C80E-4CAB-9CD2-A800F03F5EB4}"/>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4CB92-03B5-47EA-83DA-79A4F25B95B8}">
  <sheetPr>
    <pageSetUpPr fitToPage="1"/>
  </sheetPr>
  <dimension ref="A1:A15"/>
  <sheetViews>
    <sheetView zoomScaleNormal="100" workbookViewId="0">
      <selection activeCell="A15" sqref="A15"/>
    </sheetView>
  </sheetViews>
  <sheetFormatPr defaultColWidth="9.140625" defaultRowHeight="15"/>
  <cols>
    <col min="1" max="1" width="197.85546875" style="3" customWidth="1"/>
    <col min="2" max="16384" width="9.140625" style="3"/>
  </cols>
  <sheetData>
    <row r="1" spans="1:1" ht="21.75" customHeight="1">
      <c r="A1" s="48" t="s">
        <v>517</v>
      </c>
    </row>
    <row r="2" spans="1:1" s="8" customFormat="1" ht="90">
      <c r="A2" s="116" t="s">
        <v>876</v>
      </c>
    </row>
    <row r="3" spans="1:1">
      <c r="A3" s="120"/>
    </row>
    <row r="4" spans="1:1" ht="30">
      <c r="A4" s="117" t="s">
        <v>877</v>
      </c>
    </row>
    <row r="5" spans="1:1" ht="57.75" customHeight="1">
      <c r="A5" s="131"/>
    </row>
    <row r="6" spans="1:1" ht="15.75">
      <c r="A6" s="15"/>
    </row>
    <row r="7" spans="1:1" ht="15.75">
      <c r="A7" s="15"/>
    </row>
    <row r="8" spans="1:1" ht="15.75">
      <c r="A8" s="15"/>
    </row>
    <row r="14" spans="1:1">
      <c r="A14" s="5"/>
    </row>
    <row r="15" spans="1:1">
      <c r="A15" s="7"/>
    </row>
  </sheetData>
  <sheetProtection algorithmName="SHA-512" hashValue="FZN8FPJKhMDswC3sC35JYxS4236lzErMlQ5hu3nRO6oNE2Uf5EipoRa/zX/pjlSXSqzVovQBPr06elj+GxQSQg==" saltValue="ou/UXsAKrjh2heRYEwwHlw==" spinCount="100000" sheet="1" objects="1" scenarios="1" formatColumns="0" formatRows="0"/>
  <dataValidations count="1">
    <dataValidation allowBlank="1" showErrorMessage="1" prompt="Należy wybrać odpowiedź TAK lub NIE" sqref="A4:A5" xr:uid="{EEE370EB-D72C-47B3-AA77-42C2379F87BF}"/>
  </dataValidations>
  <pageMargins left="0.7" right="0.7" top="0.75" bottom="1.0104166666666667" header="0.3" footer="0.3"/>
  <pageSetup paperSize="9" scale="66"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dpowiedź TAK lub NIE" xr:uid="{F67C1D11-163A-481A-B5BC-39C503295AD0}">
          <x14:formula1>
            <xm:f>'Słownik 2.7'!$A$9:$A$10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27F2-D7C2-4353-BB32-212BF27E843C}">
  <sheetPr>
    <pageSetUpPr fitToPage="1"/>
  </sheetPr>
  <dimension ref="A1:A29"/>
  <sheetViews>
    <sheetView zoomScaleNormal="100" workbookViewId="0">
      <selection activeCell="B4" sqref="B4"/>
    </sheetView>
  </sheetViews>
  <sheetFormatPr defaultColWidth="9.140625" defaultRowHeight="110.25" customHeight="1"/>
  <cols>
    <col min="1" max="1" width="135.5703125" style="15" customWidth="1"/>
    <col min="2" max="16384" width="9.140625" style="15"/>
  </cols>
  <sheetData>
    <row r="1" spans="1:1" ht="29.25" customHeight="1">
      <c r="A1" s="48" t="s">
        <v>610</v>
      </c>
    </row>
    <row r="2" spans="1:1" ht="30">
      <c r="A2" s="30" t="s">
        <v>639</v>
      </c>
    </row>
    <row r="3" spans="1:1" ht="15">
      <c r="A3" s="55"/>
    </row>
    <row r="4" spans="1:1" ht="135">
      <c r="A4" s="132" t="s">
        <v>878</v>
      </c>
    </row>
    <row r="5" spans="1:1" ht="113.25" customHeight="1">
      <c r="A5" s="300"/>
    </row>
    <row r="14" spans="1:1" ht="110.25" customHeight="1">
      <c r="A14" s="62"/>
    </row>
    <row r="15" spans="1:1" ht="110.25" customHeight="1">
      <c r="A15" s="62"/>
    </row>
    <row r="16" spans="1:1" ht="110.25" customHeight="1">
      <c r="A16" s="62"/>
    </row>
    <row r="17" spans="1:1" ht="110.25" customHeight="1">
      <c r="A17" s="62"/>
    </row>
    <row r="18" spans="1:1" ht="110.25" customHeight="1">
      <c r="A18" s="62"/>
    </row>
    <row r="19" spans="1:1" ht="110.25" customHeight="1">
      <c r="A19" s="63"/>
    </row>
    <row r="20" spans="1:1" ht="110.25" customHeight="1">
      <c r="A20" s="63"/>
    </row>
    <row r="21" spans="1:1" ht="110.25" customHeight="1">
      <c r="A21" s="63"/>
    </row>
    <row r="22" spans="1:1" ht="110.25" customHeight="1">
      <c r="A22" s="64"/>
    </row>
    <row r="23" spans="1:1" ht="110.25" customHeight="1">
      <c r="A23" s="63"/>
    </row>
    <row r="24" spans="1:1" ht="110.25" customHeight="1">
      <c r="A24" s="62"/>
    </row>
    <row r="25" spans="1:1" ht="110.25" customHeight="1">
      <c r="A25" s="62"/>
    </row>
    <row r="26" spans="1:1" ht="110.25" customHeight="1">
      <c r="A26" s="62"/>
    </row>
    <row r="27" spans="1:1" ht="110.25" customHeight="1">
      <c r="A27" s="62"/>
    </row>
    <row r="28" spans="1:1" ht="110.25" customHeight="1">
      <c r="A28" s="62"/>
    </row>
    <row r="29" spans="1:1" ht="110.25" customHeight="1">
      <c r="A29" s="62"/>
    </row>
  </sheetData>
  <sheetProtection algorithmName="SHA-512" hashValue="kIoG/vSRfVIE3onwLFV0pLdoDk2cPsTZafe3/kPNVkqafnb+EetIqkogE9IyVbYjmEUHBJd6SeST928Wb3txHg==" saltValue="73M8XwESmSa8hNSptuFUeg==" spinCount="100000" sheet="1" formatRows="0"/>
  <dataValidations count="2">
    <dataValidation allowBlank="1" showInputMessage="1" showErrorMessage="1" prompt="Pole należy wypełnić zgodnie z powyższą instrukcją - jeśli dotyczy" sqref="A5" xr:uid="{F2D705F0-FEC5-4812-8C9A-E9BB1BEF10E8}"/>
    <dataValidation type="list" allowBlank="1" showInputMessage="1" showErrorMessage="1" prompt="Należy wybrać opcję TAK lub NIE" sqref="A3" xr:uid="{E72B4003-BB01-4457-ACBA-5DA449AF9A22}">
      <formula1>"NIE,TAK"</formula1>
    </dataValidation>
  </dataValidations>
  <pageMargins left="0.7" right="0.7" top="0.75" bottom="1.03125" header="0.3" footer="0.3"/>
  <pageSetup paperSize="9" scale="96"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6E58-8F75-43FF-9D48-C36ABF3157A0}">
  <dimension ref="A1:D6"/>
  <sheetViews>
    <sheetView zoomScaleNormal="100" workbookViewId="0">
      <selection activeCell="A7" sqref="A7"/>
    </sheetView>
  </sheetViews>
  <sheetFormatPr defaultColWidth="9.140625" defaultRowHeight="15"/>
  <cols>
    <col min="1" max="1" width="115.85546875" style="15" customWidth="1"/>
    <col min="2" max="16384" width="9.140625" style="15"/>
  </cols>
  <sheetData>
    <row r="1" spans="1:4" ht="21.75" customHeight="1">
      <c r="A1" s="46" t="s">
        <v>509</v>
      </c>
    </row>
    <row r="2" spans="1:4" ht="140.25" customHeight="1">
      <c r="A2" s="30" t="s">
        <v>879</v>
      </c>
    </row>
    <row r="3" spans="1:4" ht="74.25" customHeight="1">
      <c r="A3" s="300"/>
    </row>
    <row r="6" spans="1:4">
      <c r="D6" s="31"/>
    </row>
  </sheetData>
  <sheetProtection algorithmName="SHA-512" hashValue="ilSRkCYTa5CO+BIPnEdULr7Qz0WfAWpDY2rt77BAcbaWWjs7rHLCJaNPRWKWpnWcEBFjZk2U3cJGg0MugHAb/w==" saltValue="4HM0iCZ9Fs/UyH7GfhrUsQ==" spinCount="100000" sheet="1" formatRows="0"/>
  <dataValidations count="1">
    <dataValidation allowBlank="1" showInputMessage="1" showErrorMessage="1" prompt="Należy wypełnić zgodnie z powyższą instrukcją" sqref="A3" xr:uid="{CA442C37-856A-4E4F-99B7-9513C5A704F7}"/>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AFAE-B791-407E-83B3-BC3E72BD7C43}">
  <sheetPr>
    <pageSetUpPr fitToPage="1"/>
  </sheetPr>
  <dimension ref="A1:A16"/>
  <sheetViews>
    <sheetView topLeftCell="A7" zoomScaleNormal="100" workbookViewId="0">
      <selection activeCell="A4" sqref="A4"/>
    </sheetView>
  </sheetViews>
  <sheetFormatPr defaultColWidth="9.140625" defaultRowHeight="15"/>
  <cols>
    <col min="1" max="1" width="175.7109375" style="3" customWidth="1"/>
    <col min="2" max="16384" width="9.140625" style="3"/>
  </cols>
  <sheetData>
    <row r="1" spans="1:1" s="4" customFormat="1" ht="25.5" customHeight="1">
      <c r="A1" s="46" t="s">
        <v>631</v>
      </c>
    </row>
    <row r="2" spans="1:1" s="4" customFormat="1" ht="25.5" customHeight="1">
      <c r="A2" s="47" t="s">
        <v>634</v>
      </c>
    </row>
    <row r="3" spans="1:1" s="4" customFormat="1" ht="75">
      <c r="A3" s="69" t="s">
        <v>636</v>
      </c>
    </row>
    <row r="4" spans="1:1" s="4" customFormat="1" ht="105" customHeight="1">
      <c r="A4" s="66"/>
    </row>
    <row r="5" spans="1:1" ht="27" customHeight="1">
      <c r="A5" s="47" t="s">
        <v>840</v>
      </c>
    </row>
    <row r="6" spans="1:1" ht="90">
      <c r="A6" s="69" t="s">
        <v>637</v>
      </c>
    </row>
    <row r="7" spans="1:1" s="4" customFormat="1" ht="99" customHeight="1">
      <c r="A7" s="66"/>
    </row>
    <row r="8" spans="1:1" ht="27" customHeight="1">
      <c r="A8" s="47" t="s">
        <v>632</v>
      </c>
    </row>
    <row r="9" spans="1:1" s="4" customFormat="1" ht="90">
      <c r="A9" s="68" t="s">
        <v>841</v>
      </c>
    </row>
    <row r="10" spans="1:1" s="4" customFormat="1" ht="99" customHeight="1">
      <c r="A10" s="66"/>
    </row>
    <row r="11" spans="1:1" s="4" customFormat="1" ht="27" customHeight="1">
      <c r="A11" s="47" t="s">
        <v>633</v>
      </c>
    </row>
    <row r="12" spans="1:1" s="4" customFormat="1" ht="60">
      <c r="A12" s="67" t="s">
        <v>842</v>
      </c>
    </row>
    <row r="13" spans="1:1" s="4" customFormat="1" ht="99" customHeight="1">
      <c r="A13" s="66"/>
    </row>
    <row r="14" spans="1:1" ht="27" customHeight="1">
      <c r="A14" s="47" t="s">
        <v>843</v>
      </c>
    </row>
    <row r="15" spans="1:1" ht="30">
      <c r="A15" s="67" t="s">
        <v>638</v>
      </c>
    </row>
    <row r="16" spans="1:1" ht="99" customHeight="1">
      <c r="A16" s="66"/>
    </row>
  </sheetData>
  <sheetProtection algorithmName="SHA-512" hashValue="15zf45bQvW3Sg6Am9M+4WG4FpxUgEypGTaeWt7iBhL8c+s1w1qno5NuoMrGKnUOTM7j3KiybBXGFDk4Yu82+qA==" saltValue="p1YC++3orn4GlEiMB3EAZg==" spinCount="100000" sheet="1" formatRows="0"/>
  <dataValidations count="1">
    <dataValidation showInputMessage="1" showErrorMessage="1" error="pole nie może pozostać puste" prompt="Należy uzupełnić zgodnie z powyższą instrukcją" sqref="A16 A7 A4 A10 A13" xr:uid="{FB280D05-5DC1-45F7-80D4-5072BC43E5E7}"/>
  </dataValidations>
  <pageMargins left="0.7" right="0.7" top="0.75" bottom="0.75" header="0.3" footer="0.3"/>
  <pageSetup paperSize="9" scale="74"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44E1-BF87-458C-8CB7-72001C2D325B}">
  <sheetPr>
    <pageSetUpPr fitToPage="1"/>
  </sheetPr>
  <dimension ref="A1:A68"/>
  <sheetViews>
    <sheetView topLeftCell="A13" zoomScaleNormal="100" workbookViewId="0">
      <selection activeCell="A4" sqref="A4"/>
    </sheetView>
  </sheetViews>
  <sheetFormatPr defaultColWidth="9.140625" defaultRowHeight="15"/>
  <cols>
    <col min="1" max="1" width="153.42578125" style="3" customWidth="1"/>
    <col min="2" max="16384" width="9.140625" style="3"/>
  </cols>
  <sheetData>
    <row r="1" spans="1:1" ht="15.75">
      <c r="A1" s="216" t="s">
        <v>662</v>
      </c>
    </row>
    <row r="2" spans="1:1" ht="225">
      <c r="A2" s="67" t="s">
        <v>663</v>
      </c>
    </row>
    <row r="3" spans="1:1" ht="15.75">
      <c r="A3" s="67" t="s">
        <v>661</v>
      </c>
    </row>
    <row r="4" spans="1:1">
      <c r="A4" s="113"/>
    </row>
    <row r="5" spans="1:1" ht="90">
      <c r="A5" s="115" t="s">
        <v>847</v>
      </c>
    </row>
    <row r="6" spans="1:1">
      <c r="A6" s="301"/>
    </row>
    <row r="7" spans="1:1" ht="30.75">
      <c r="A7" s="114" t="s">
        <v>660</v>
      </c>
    </row>
    <row r="8" spans="1:1">
      <c r="A8" s="113"/>
    </row>
    <row r="9" spans="1:1" ht="201" customHeight="1">
      <c r="A9" s="115" t="s">
        <v>846</v>
      </c>
    </row>
    <row r="10" spans="1:1">
      <c r="A10" s="301"/>
    </row>
    <row r="11" spans="1:1" ht="45.75">
      <c r="A11" s="114" t="s">
        <v>659</v>
      </c>
    </row>
    <row r="12" spans="1:1">
      <c r="A12" s="55"/>
    </row>
    <row r="13" spans="1:1" ht="285">
      <c r="A13" s="115" t="s">
        <v>952</v>
      </c>
    </row>
    <row r="14" spans="1:1">
      <c r="A14" s="301"/>
    </row>
    <row r="15" spans="1:1" ht="75.75">
      <c r="A15" s="114" t="s">
        <v>658</v>
      </c>
    </row>
    <row r="16" spans="1:1">
      <c r="A16" s="113"/>
    </row>
    <row r="17" spans="1:1" ht="150">
      <c r="A17" s="115" t="s">
        <v>845</v>
      </c>
    </row>
    <row r="18" spans="1:1">
      <c r="A18" s="301"/>
    </row>
    <row r="19" spans="1:1" ht="30.75">
      <c r="A19" s="114" t="s">
        <v>657</v>
      </c>
    </row>
    <row r="20" spans="1:1">
      <c r="A20" s="113"/>
    </row>
    <row r="21" spans="1:1" ht="150">
      <c r="A21" s="115" t="s">
        <v>844</v>
      </c>
    </row>
    <row r="22" spans="1:1">
      <c r="A22" s="301"/>
    </row>
    <row r="23" spans="1:1" ht="45.75">
      <c r="A23" s="114" t="s">
        <v>664</v>
      </c>
    </row>
    <row r="24" spans="1:1">
      <c r="A24" s="55"/>
    </row>
    <row r="25" spans="1:1" ht="255">
      <c r="A25" s="115" t="s">
        <v>665</v>
      </c>
    </row>
    <row r="26" spans="1:1">
      <c r="A26" s="301"/>
    </row>
    <row r="27" spans="1:1" ht="15.75">
      <c r="A27" s="197" t="s">
        <v>902</v>
      </c>
    </row>
    <row r="28" spans="1:1" ht="90">
      <c r="A28" s="67" t="s">
        <v>903</v>
      </c>
    </row>
    <row r="29" spans="1:1">
      <c r="A29" s="114" t="s">
        <v>904</v>
      </c>
    </row>
    <row r="30" spans="1:1">
      <c r="A30" s="113"/>
    </row>
    <row r="31" spans="1:1">
      <c r="A31" s="67" t="s">
        <v>905</v>
      </c>
    </row>
    <row r="32" spans="1:1">
      <c r="A32" s="113"/>
    </row>
    <row r="33" spans="1:1">
      <c r="A33" s="67" t="s">
        <v>906</v>
      </c>
    </row>
    <row r="34" spans="1:1">
      <c r="A34" s="113"/>
    </row>
    <row r="35" spans="1:1" ht="30">
      <c r="A35" s="67" t="s">
        <v>907</v>
      </c>
    </row>
    <row r="36" spans="1:1" ht="15.75">
      <c r="A36" s="197" t="s">
        <v>908</v>
      </c>
    </row>
    <row r="37" spans="1:1" ht="105">
      <c r="A37" s="67" t="s">
        <v>656</v>
      </c>
    </row>
    <row r="38" spans="1:1" ht="60.75">
      <c r="A38" s="114" t="s">
        <v>655</v>
      </c>
    </row>
    <row r="39" spans="1:1">
      <c r="A39" s="113"/>
    </row>
    <row r="40" spans="1:1" ht="30">
      <c r="A40" s="68" t="s">
        <v>647</v>
      </c>
    </row>
    <row r="41" spans="1:1">
      <c r="A41" s="303"/>
    </row>
    <row r="42" spans="1:1" ht="75.75">
      <c r="A42" s="114" t="s">
        <v>654</v>
      </c>
    </row>
    <row r="43" spans="1:1">
      <c r="A43" s="113"/>
    </row>
    <row r="44" spans="1:1" ht="30">
      <c r="A44" s="68" t="s">
        <v>647</v>
      </c>
    </row>
    <row r="45" spans="1:1">
      <c r="A45" s="131"/>
    </row>
    <row r="46" spans="1:1" ht="60.75">
      <c r="A46" s="114" t="s">
        <v>653</v>
      </c>
    </row>
    <row r="47" spans="1:1">
      <c r="A47" s="113"/>
    </row>
    <row r="48" spans="1:1" ht="30">
      <c r="A48" s="68" t="s">
        <v>647</v>
      </c>
    </row>
    <row r="49" spans="1:1">
      <c r="A49" s="131"/>
    </row>
    <row r="50" spans="1:1" ht="60.75">
      <c r="A50" s="114" t="s">
        <v>652</v>
      </c>
    </row>
    <row r="51" spans="1:1">
      <c r="A51" s="113"/>
    </row>
    <row r="52" spans="1:1" ht="45">
      <c r="A52" s="68" t="s">
        <v>651</v>
      </c>
    </row>
    <row r="53" spans="1:1">
      <c r="A53" s="131"/>
    </row>
    <row r="54" spans="1:1" ht="45.75">
      <c r="A54" s="114" t="s">
        <v>650</v>
      </c>
    </row>
    <row r="55" spans="1:1">
      <c r="A55" s="113"/>
    </row>
    <row r="56" spans="1:1" ht="30">
      <c r="A56" s="68" t="s">
        <v>647</v>
      </c>
    </row>
    <row r="57" spans="1:1">
      <c r="A57" s="131"/>
    </row>
    <row r="58" spans="1:1" ht="60.75">
      <c r="A58" s="114" t="s">
        <v>649</v>
      </c>
    </row>
    <row r="59" spans="1:1">
      <c r="A59" s="113"/>
    </row>
    <row r="60" spans="1:1" ht="30">
      <c r="A60" s="68" t="s">
        <v>647</v>
      </c>
    </row>
    <row r="61" spans="1:1">
      <c r="A61" s="302"/>
    </row>
    <row r="62" spans="1:1" ht="15.75">
      <c r="A62" s="114" t="s">
        <v>648</v>
      </c>
    </row>
    <row r="63" spans="1:1">
      <c r="A63" s="113"/>
    </row>
    <row r="64" spans="1:1" ht="30">
      <c r="A64" s="68" t="s">
        <v>647</v>
      </c>
    </row>
    <row r="65" spans="1:1">
      <c r="A65" s="300"/>
    </row>
    <row r="66" spans="1:1" ht="15.75">
      <c r="A66" s="197" t="s">
        <v>909</v>
      </c>
    </row>
    <row r="67" spans="1:1" ht="75">
      <c r="A67" s="67" t="s">
        <v>646</v>
      </c>
    </row>
    <row r="68" spans="1:1" ht="52.5" customHeight="1">
      <c r="A68" s="301"/>
    </row>
  </sheetData>
  <sheetProtection algorithmName="SHA-512" hashValue="/UCC+tfLYQatKF6OHvq9ZJHovDqAuLTWlldvd0Z4LJ2SP49IB7WK7Y5KDQWKmsPnIS4sg8soJ/aVzjp3EUNWzQ==" saltValue="xpzMM7rE3cICZjZWeKwNWQ==" spinCount="100000" sheet="1" objects="1" scenarios="1" formatColumns="0" formatRows="0"/>
  <dataValidations count="3">
    <dataValidation type="list" allowBlank="1" showInputMessage="1" showErrorMessage="1" prompt="Należy wybrać właściwą opcję" sqref="A24 A12" xr:uid="{78DC7B8A-C8B0-45D3-A927-E774BFFAF124}">
      <formula1>"TAK,NIE,NIE DOTYCZY"</formula1>
    </dataValidation>
    <dataValidation type="list" allowBlank="1" showInputMessage="1" showErrorMessage="1" prompt="Należy wybrać właściwą opcję" sqref="A8 A16 A20 A39 A43 A47 A51 A55 A59 A63 A30 A32 A34 A4" xr:uid="{DFD57603-5621-4C22-98BD-EE6608399681}">
      <formula1>"TAK,NIE"</formula1>
    </dataValidation>
    <dataValidation allowBlank="1" showInputMessage="1" showErrorMessage="1" prompt="Pole należy wypełnić zgodnie z powyższą instrukcją - jeśli dotyczy" sqref="A6 A10 A14 A18 A22 A26 A65 A68 A41 A45 A49 A53 A57 A61" xr:uid="{402030FB-009C-4EC5-BC1C-7E9BA9A26655}"/>
  </dataValidations>
  <pageMargins left="0.7" right="0.7" top="0.75" bottom="0.75" header="0.3" footer="0.3"/>
  <pageSetup paperSize="9" scale="8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33</vt:i4>
      </vt:variant>
      <vt:variant>
        <vt:lpstr>Nazwane zakresy</vt:lpstr>
      </vt:variant>
      <vt:variant>
        <vt:i4>33</vt:i4>
      </vt:variant>
    </vt:vector>
  </HeadingPairs>
  <TitlesOfParts>
    <vt:vector size="66"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Wykonalność</vt:lpstr>
      <vt:lpstr>Specyfikacja B+R wnioskodawca</vt:lpstr>
      <vt:lpstr>Specyfikacja B+R partner</vt:lpstr>
      <vt:lpstr>Koszty pośrednie wnioskodawca</vt:lpstr>
      <vt:lpstr>Koszty pośrednie partner</vt:lpstr>
      <vt:lpstr>Specyfikacja wdrożenie</vt:lpstr>
      <vt:lpstr>Specyfikacja kosztów </vt:lpstr>
      <vt:lpstr>Inwestycja początkowa</vt:lpstr>
      <vt:lpstr>Innowacyjność</vt:lpstr>
      <vt:lpstr>Własność intelektualna</vt:lpstr>
      <vt:lpstr>RSI</vt:lpstr>
      <vt:lpstr>Komplementarność</vt:lpstr>
      <vt:lpstr>Współpraca i wyniki</vt:lpstr>
      <vt:lpstr>Formularz pomocy innej</vt:lpstr>
      <vt:lpstr>Formularz pomocy de minimis</vt:lpstr>
      <vt:lpstr>Pomoc de minimis</vt:lpstr>
      <vt:lpstr>Kumulacja pomocy</vt:lpstr>
      <vt:lpstr>Tajemnica przedsiębiorstwa</vt:lpstr>
      <vt:lpstr>Oświadczenia</vt:lpstr>
      <vt:lpstr>Słownik 2.7</vt:lpstr>
      <vt:lpstr>słownik RIS</vt:lpstr>
      <vt:lpstr>słownik koszty 1.3</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'Dane Wnioskodawcy'!Obszar_wydruku</vt:lpstr>
      <vt:lpstr>'Formularz pomocy de minimis'!Obszar_wydruku</vt:lpstr>
      <vt:lpstr>'Formularz pomocy innej'!Obszar_wydruku</vt:lpstr>
      <vt:lpstr>Innowacyjność!Obszar_wydruku</vt:lpstr>
      <vt:lpstr>Komplementarność!Obszar_wydruku</vt:lpstr>
      <vt:lpstr>'Koszty pośrednie partner'!Obszar_wydruku</vt:lpstr>
      <vt:lpstr>'Koszty pośrednie wnioskodawca'!Obszar_wydruku</vt:lpstr>
      <vt:lpstr>'Kumulacja pomocy'!Obszar_wydruku</vt:lpstr>
      <vt:lpstr>'Lokalizacja projektu'!Obszar_wydruku</vt:lpstr>
      <vt:lpstr>Oświadczenia!Obszar_wydruku</vt:lpstr>
      <vt:lpstr>'Podatek VAT'!Obszar_wydruku</vt:lpstr>
      <vt:lpstr>'Pomoc de minimis'!Obszar_wydruku</vt:lpstr>
      <vt:lpstr>'Rachunek bankowy'!Obszar_wydruku</vt:lpstr>
      <vt:lpstr>'Rozpoczęcie projektu'!Obszar_wydruku</vt:lpstr>
      <vt:lpstr>RSI!Obszar_wydruku</vt:lpstr>
      <vt:lpstr>'Specyfikacja B+R partner'!Obszar_wydruku</vt:lpstr>
      <vt:lpstr>'Specyfikacja B+R wnioskodawca'!Obszar_wydruku</vt:lpstr>
      <vt:lpstr>'Specyfikacja wdrożenie'!Obszar_wydruku</vt:lpstr>
      <vt:lpstr>'Tajemnica przedsiębiorstwa'!Obszar_wydruku</vt:lpstr>
      <vt:lpstr>Trwałość!Obszar_wydruku</vt:lpstr>
      <vt:lpstr>'Własność intelektualna'!Obszar_wydruku</vt:lpstr>
      <vt:lpstr>'Współpraca i wyniki'!Obszar_wydruku</vt:lpstr>
      <vt:lpstr>Wykonalność!Obszar_wydruku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Biznes Plan</dc:title>
  <dc:creator>Michał Mazurek</dc:creator>
  <cp:lastModifiedBy>Oddział Oceny Projektów OOP</cp:lastModifiedBy>
  <cp:lastPrinted>2023-04-24T07:07:15Z</cp:lastPrinted>
  <dcterms:created xsi:type="dcterms:W3CDTF">2023-01-30T09:24:26Z</dcterms:created>
  <dcterms:modified xsi:type="dcterms:W3CDTF">2024-04-03T10:40:03Z</dcterms:modified>
</cp:coreProperties>
</file>