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karolina_holubek\Desktop\2024-04-03 - testy\"/>
    </mc:Choice>
  </mc:AlternateContent>
  <xr:revisionPtr revIDLastSave="0" documentId="13_ncr:1_{3A6FD971-6C12-468D-8360-DA88AAC830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kumenty" sheetId="1" r:id="rId1"/>
    <sheet name="DICT" sheetId="2" state="hidden" r:id="rId2"/>
    <sheet name="DICT_Pozycje" sheetId="3" state="hidden" r:id="rId3"/>
  </sheets>
  <definedNames>
    <definedName name="Kontrakty">OFFSET(DICT!$R$2,0,0,COUNTA(DICT!$R:$R)-1,1)</definedName>
    <definedName name="PZ1RI">DICT_Pozycje!$G$2:$G$4</definedName>
    <definedName name="PZ1RL">DICT_Pozycje!$B$2:$B$4</definedName>
    <definedName name="PZ1RT">DICT_Pozycje!$A$2:$G$4</definedName>
    <definedName name="PZ2RI">DICT_Pozycje!$G$7:$G$9</definedName>
    <definedName name="PZ2RL">DICT_Pozycje!$B$7:$B$9</definedName>
    <definedName name="PZ2RT">DICT_Pozycje!$A$7:$G$9</definedName>
    <definedName name="PZ3RI">DICT_Pozycje!$G$12:$G$14</definedName>
    <definedName name="PZ3RL">DICT_Pozycje!$B$12:$B$14</definedName>
    <definedName name="PZ3RT">DICT_Pozycje!$A$12:$G$14</definedName>
    <definedName name="RodzajeDok">OFFSET(DICT!$C$2,0,0,COUNTA(DICT!$C:$C)-1,1)</definedName>
    <definedName name="RodzId">RodzajeIdentyfikatorow[RodzajIdentyfikatora]</definedName>
    <definedName name="TakNieNR">TakNie[TakNie]</definedName>
    <definedName name="TypyZalacznikowNR">DICT!$I$2:$I$12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" i="1" l="1"/>
  <c r="X4" i="1"/>
  <c r="X3" i="1"/>
  <c r="X6" i="1"/>
  <c r="X5" i="1"/>
</calcChain>
</file>

<file path=xl/sharedStrings.xml><?xml version="1.0" encoding="utf-8"?>
<sst xmlns="http://schemas.openxmlformats.org/spreadsheetml/2006/main" count="207" uniqueCount="144">
  <si>
    <t>Numer zadania</t>
  </si>
  <si>
    <t>Lp</t>
  </si>
  <si>
    <t>Rodzaj dokumentu</t>
  </si>
  <si>
    <t>Numer dokumentu</t>
  </si>
  <si>
    <t>Numer księgowy lub ewidencyjny</t>
  </si>
  <si>
    <t>Rodzaj identyfikatora wystawcy</t>
  </si>
  <si>
    <t>Numer identyfikatora wystawcy</t>
  </si>
  <si>
    <t>Data wystawienia dokumentu</t>
  </si>
  <si>
    <t>Data zapłaty</t>
  </si>
  <si>
    <t>Zakres dat</t>
  </si>
  <si>
    <t>Data zapłaty od</t>
  </si>
  <si>
    <t>Data zapłaty do</t>
  </si>
  <si>
    <t>Faktura korygująca</t>
  </si>
  <si>
    <t>Numer kontraktu</t>
  </si>
  <si>
    <t>Nazwa towaru lub usługi</t>
  </si>
  <si>
    <t>Uwagi</t>
  </si>
  <si>
    <t>Kwota dokumentu brutto</t>
  </si>
  <si>
    <t>Kwota dokumentu netto</t>
  </si>
  <si>
    <t>Pozycja budżetu</t>
  </si>
  <si>
    <t>Wydatki ogółem</t>
  </si>
  <si>
    <t>Wydatki kwalifikowane</t>
  </si>
  <si>
    <t>W tym VAT</t>
  </si>
  <si>
    <t>Dofinansowanie</t>
  </si>
  <si>
    <t>Nazwa realizatora</t>
  </si>
  <si>
    <t>Nazwa załącznika</t>
  </si>
  <si>
    <t>Nazwa pliku</t>
  </si>
  <si>
    <t>Udostępniony realizatorom</t>
  </si>
  <si>
    <t>Typ</t>
  </si>
  <si>
    <t>Zadania</t>
  </si>
  <si>
    <t>RodzajeDokumentow</t>
  </si>
  <si>
    <t>RodzajIdentyfikatora</t>
  </si>
  <si>
    <t>TakNie</t>
  </si>
  <si>
    <t>TypZałącznika</t>
  </si>
  <si>
    <t>Kod</t>
  </si>
  <si>
    <t>Enum</t>
  </si>
  <si>
    <t>WniosekOPlatnoscId</t>
  </si>
  <si>
    <t>ProjektMetrykaId</t>
  </si>
  <si>
    <t>KontraktId</t>
  </si>
  <si>
    <t>KontraktValue</t>
  </si>
  <si>
    <t>NIP</t>
  </si>
  <si>
    <t>TAK</t>
  </si>
  <si>
    <t>Aneks do umowy</t>
  </si>
  <si>
    <t xml:space="preserve">        DokumentKsiegowy = 0,</t>
  </si>
  <si>
    <t>PESEL</t>
  </si>
  <si>
    <t>NIE</t>
  </si>
  <si>
    <t>Dokument księgowy</t>
  </si>
  <si>
    <t xml:space="preserve">        HarmonogramPlatnosci = 1,</t>
  </si>
  <si>
    <t>Numer zagraniczny</t>
  </si>
  <si>
    <t>Dokument podpisany elektronicznie</t>
  </si>
  <si>
    <t xml:space="preserve">        Zamowienie = 2,</t>
  </si>
  <si>
    <t>Nie dotyczy</t>
  </si>
  <si>
    <t>Harmonogram płatności</t>
  </si>
  <si>
    <t xml:space="preserve">        Kontrakt = 3,</t>
  </si>
  <si>
    <t>Inny</t>
  </si>
  <si>
    <t xml:space="preserve">        AneksDoUmowyTresc = 4,</t>
  </si>
  <si>
    <t>Kontrakt</t>
  </si>
  <si>
    <t xml:space="preserve">        Inny = 5,</t>
  </si>
  <si>
    <t>Odbiór prac</t>
  </si>
  <si>
    <t xml:space="preserve">        OdbiorPrac = 6,</t>
  </si>
  <si>
    <t>Umowa o dofinansowanie</t>
  </si>
  <si>
    <t xml:space="preserve">        UmowaODofinansowanieTresc = 7,</t>
  </si>
  <si>
    <t>Weryfikacja wniosku o płatność</t>
  </si>
  <si>
    <t xml:space="preserve">        WeryfikacjaWnioskuOPlatnosc = 8,</t>
  </si>
  <si>
    <t>Załącznik do umowy/aneksu</t>
  </si>
  <si>
    <t xml:space="preserve">        ZalacznikDoUmowyAneksu = 9,</t>
  </si>
  <si>
    <t>Zamówienie</t>
  </si>
  <si>
    <t>Baza personelu</t>
  </si>
  <si>
    <t xml:space="preserve">        DokumentPodpisanyElektronicznie = 10,</t>
  </si>
  <si>
    <t xml:space="preserve">        BazaPersonelu = 11</t>
  </si>
  <si>
    <t>Id</t>
  </si>
  <si>
    <t>Pozycja</t>
  </si>
  <si>
    <t>Realizator</t>
  </si>
  <si>
    <t>NumerZadania</t>
  </si>
  <si>
    <t>ZdExternalId</t>
  </si>
  <si>
    <t>PbExternalId</t>
  </si>
  <si>
    <t>PozycjaIndeks</t>
  </si>
  <si>
    <t>c32ecc9b-3a11-4cc1-9b84-a9a490fc9918</t>
  </si>
  <si>
    <t>1.1 Środki trwałe/Dostawy - Centrum wiertarskie</t>
  </si>
  <si>
    <t>testWnioskodawcaUtrzymanie</t>
  </si>
  <si>
    <t>f113310e-40a7-4175-88a3-81a440a08149</t>
  </si>
  <si>
    <t>cfcc909f-56e4-459a-9b61-084094115656</t>
  </si>
  <si>
    <t>1.1</t>
  </si>
  <si>
    <t>a22f4f44-b12c-4ccd-9912-fc751a2bb25f</t>
  </si>
  <si>
    <t>1.2 Środki trwałe/Dostawy - Zakup obrabiarki</t>
  </si>
  <si>
    <t>d232bf69-5b80-43ae-8d9c-34d97fe54ea1</t>
  </si>
  <si>
    <t>1.2</t>
  </si>
  <si>
    <t>12d91594-bbf0-4044-b01d-64bb9a6ac9f8</t>
  </si>
  <si>
    <t>1.3 Środki trwałe/Dostawy - Zakup frezarki</t>
  </si>
  <si>
    <t>4ae4d250-29a3-42d4-a379-af2df2a7c231</t>
  </si>
  <si>
    <t>1.3</t>
  </si>
  <si>
    <t>2f3a1378-f34e-40d0-9797-2b4ffd72708f</t>
  </si>
  <si>
    <t>2.1 Środki trwałe/Dostawy - Centrum wiertarskie</t>
  </si>
  <si>
    <t>3bc12df3-0e14-4e1a-b57d-bd4aebffe632</t>
  </si>
  <si>
    <t>abe72af2-c132-4000-a4d4-61a888fc80a1</t>
  </si>
  <si>
    <t>2.1</t>
  </si>
  <si>
    <t>e34155c4-4b9a-4ddb-9488-0d9c604e8083</t>
  </si>
  <si>
    <t>2.2 Środki trwałe/Dostawy - Zakup obrabiarki</t>
  </si>
  <si>
    <t>70d4da23-e320-4c62-be8e-2c4cd347d337</t>
  </si>
  <si>
    <t>2.2</t>
  </si>
  <si>
    <t>5f84496b-8f22-47da-9fc5-b2bebdd9762e</t>
  </si>
  <si>
    <t>2.3 Środki trwałe/Dostawy - Zakup frezarki</t>
  </si>
  <si>
    <t>57913314-d8e1-4ff6-8f2b-4f3c70a3fce9</t>
  </si>
  <si>
    <t>2.3</t>
  </si>
  <si>
    <t>5f509271-9959-4d44-8601-8189745da9b9</t>
  </si>
  <si>
    <t>3.1 Środki trwałe/Dostawy - Centrum wiertarskie</t>
  </si>
  <si>
    <t>23f8ef5b-9dd7-485e-8862-2ab624d723bd</t>
  </si>
  <si>
    <t>9720b77b-5ec5-4eec-b464-09bfde1ef4ef</t>
  </si>
  <si>
    <t>3.1</t>
  </si>
  <si>
    <t>c2b21231-36ef-4407-9f01-00a5dcdae710</t>
  </si>
  <si>
    <t>3.2 Środki trwałe/Dostawy - Zakup obrabiarki</t>
  </si>
  <si>
    <t>c4d66749-61fb-45fe-a023-f8f59ccc65b8</t>
  </si>
  <si>
    <t>3.2</t>
  </si>
  <si>
    <t>1b139141-de82-466e-8923-eeebbe0acba5</t>
  </si>
  <si>
    <t>3.3 Środki trwałe/Dostawy - Zakup frezarki</t>
  </si>
  <si>
    <t>63f73d44-d32d-4113-b24f-c1e21e248c61</t>
  </si>
  <si>
    <t>3.3</t>
  </si>
  <si>
    <t>1</t>
  </si>
  <si>
    <t>2</t>
  </si>
  <si>
    <t>3</t>
  </si>
  <si>
    <t>Faktura lub dokument o równoważnej mocy dowodowej</t>
  </si>
  <si>
    <t>Lista płac</t>
  </si>
  <si>
    <t>Inne</t>
  </si>
  <si>
    <t>b0dd6690-20fa-424a-bcc9-16462ee5a202</t>
  </si>
  <si>
    <t>1303</t>
  </si>
  <si>
    <t>-1</t>
  </si>
  <si>
    <t>123</t>
  </si>
  <si>
    <t>3568400457</t>
  </si>
  <si>
    <t>2022-01-31</t>
  </si>
  <si>
    <t>Usługa</t>
  </si>
  <si>
    <t/>
  </si>
  <si>
    <t>Załącznik do zestawienia</t>
  </si>
  <si>
    <t>Załącznik do zestawienia.pdf</t>
  </si>
  <si>
    <t>Załącznik do zestawienia 2</t>
  </si>
  <si>
    <t>Załącznik do zestawienia 2.pdf</t>
  </si>
  <si>
    <t>Załącznik do zestawienia 3</t>
  </si>
  <si>
    <t>Załącznik do zestawienia 3.pdf</t>
  </si>
  <si>
    <t>456</t>
  </si>
  <si>
    <t>1230997173</t>
  </si>
  <si>
    <t>2022-02-02</t>
  </si>
  <si>
    <t>Towar 1</t>
  </si>
  <si>
    <t>987</t>
  </si>
  <si>
    <t>3384730423</t>
  </si>
  <si>
    <t>2022-03-02</t>
  </si>
  <si>
    <t>Towar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</si>
</sst>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" x14ac:knownFonts="1">
    <font>
      <sz val="11"/>
      <color theme="1"/>
      <name val="Calibri"/>
      <scheme val="minor"/>
    </font>
    <font>
      <b/>
      <sz val="11"/>
      <color theme="0"/>
      <name val="Calibri"/>
      <scheme val="minor"/>
    </font>
    <font>
      <sz val="11"/>
      <color theme="1"/>
      <name val="Calibri"/>
      <scheme val="minor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theme="5"/>
      </patternFill>
    </fill>
    <fill>
      <patternFill patternType="solid">
        <fgColor theme="9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3">
    <xf numFmtId="0" fontId="0" fillId="0" borderId="0"/>
    <xf numFmtId="0" fontId="3" fillId="4" borderId="0"/>
    <xf numFmtId="0" fontId="3" fillId="5" borderId="0"/>
  </cellStyleXfs>
  <cellXfs count="2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16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1" fillId="3" borderId="3" xfId="0" applyFont="1" applyFill="1" applyBorder="1"/>
    <xf numFmtId="0" fontId="0" fillId="2" borderId="3" xfId="0" applyFill="1" applyBorder="1"/>
    <xf numFmtId="0" fontId="0" fillId="0" borderId="3" xfId="0" applyBorder="1"/>
    <xf numFmtId="0" fontId="0" fillId="2" borderId="4" xfId="0" applyFill="1" applyBorder="1"/>
    <xf numFmtId="0" fontId="0" fillId="0" borderId="4" xfId="0" applyFont="1" applyBorder="1"/>
    <xf numFmtId="0" fontId="2" fillId="0" borderId="2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3" fillId="5" borderId="1" xfId="2" applyBorder="1" applyAlignment="1">
      <alignment horizontal="center" vertical="center" wrapText="1"/>
    </xf>
    <xf numFmtId="4" fontId="3" fillId="5" borderId="1" xfId="2" applyNumberFormat="1" applyBorder="1" applyAlignment="1">
      <alignment horizontal="center" vertical="center" wrapText="1"/>
    </xf>
    <xf numFmtId="0" fontId="3" fillId="5" borderId="2" xfId="2" applyBorder="1" applyAlignment="1" applyProtection="1">
      <alignment horizontal="center" vertical="center" wrapText="1"/>
      <protection locked="0" hidden="1"/>
    </xf>
    <xf numFmtId="0" fontId="3" fillId="4" borderId="2" xfId="1" applyBorder="1" applyAlignment="1">
      <alignment horizontal="center" vertical="center" wrapText="1"/>
    </xf>
  </cellXfs>
  <cellStyles count="3">
    <cellStyle name="Akcent 2" xfId="1" builtinId="33"/>
    <cellStyle name="Akcent 6" xfId="2" builtinId="49"/>
    <cellStyle name="Normalny" xfId="0" builtinId="0"/>
  </cellStyles>
  <dxfs count="45">
    <dxf>
      <font>
        <color indexed="2"/>
      </font>
    </dxf>
    <dxf>
      <font>
        <color indexed="2"/>
      </font>
    </dxf>
    <dxf>
      <font>
        <color indexed="2"/>
      </font>
    </dxf>
    <dxf>
      <font>
        <color indexed="2"/>
      </font>
    </dxf>
    <dxf>
      <font>
        <color indexed="2"/>
      </font>
      <fill>
        <patternFill patternType="solid">
          <fgColor theme="0" tint="-0.24994659260841701"/>
          <bgColor theme="0" tint="-0.24994659260841701"/>
        </patternFill>
      </fill>
    </dxf>
    <dxf>
      <font>
        <color indexed="2"/>
      </font>
      <fill>
        <patternFill patternType="solid">
          <fgColor theme="0" tint="-0.24994659260841701"/>
          <bgColor theme="0" tint="-0.24994659260841701"/>
        </patternFill>
      </fill>
    </dxf>
    <dxf>
      <font>
        <color indexed="2"/>
      </font>
      <fill>
        <patternFill patternType="solid">
          <fgColor theme="0" tint="-0.24994659260841701"/>
          <bgColor theme="0" tint="-0.24994659260841701"/>
        </patternFill>
      </fill>
    </dxf>
    <dxf>
      <font>
        <color indexed="2"/>
      </font>
    </dxf>
    <dxf>
      <font>
        <color indexed="2"/>
      </font>
    </dxf>
    <dxf>
      <fill>
        <patternFill>
          <bgColor theme="0" tint="-0.24994659260841701"/>
        </patternFill>
      </fill>
    </dxf>
    <dxf>
      <font>
        <color indexed="2"/>
      </font>
    </dxf>
    <dxf>
      <font>
        <color indexed="2"/>
      </font>
    </dxf>
    <dxf>
      <font>
        <color indexed="2"/>
      </font>
    </dxf>
    <dxf>
      <font>
        <color indexed="2"/>
      </font>
    </dxf>
    <dxf>
      <font>
        <color indexed="2"/>
      </font>
    </dxf>
    <dxf>
      <font>
        <color indexed="2"/>
      </font>
    </dxf>
    <dxf>
      <font>
        <color indexed="2"/>
      </font>
    </dxf>
    <dxf>
      <font>
        <color indexed="2"/>
      </font>
    </dxf>
    <dxf>
      <font>
        <color indexed="2"/>
      </font>
    </dxf>
    <dxf>
      <font>
        <color indexed="2"/>
      </font>
    </dxf>
    <dxf>
      <font>
        <color indexed="2"/>
      </font>
    </dxf>
    <dxf>
      <font>
        <color indexed="2"/>
      </font>
    </dxf>
    <dxf>
      <alignment horizontal="right"/>
    </dxf>
    <dxf>
      <alignment horizontal="right"/>
    </dxf>
    <dxf>
      <alignment horizontal="right"/>
    </dxf>
    <dxf>
      <alignment horizontal="right"/>
    </dxf>
    <dxf>
      <fill>
        <patternFill patternType="none">
          <fgColor auto="1"/>
          <bgColor auto="1"/>
        </patternFill>
      </fill>
      <alignment horizontal="left" vertical="center"/>
    </dxf>
    <dxf>
      <numFmt numFmtId="4" formatCode="#,##0.00"/>
      <alignment horizontal="right"/>
    </dxf>
    <dxf>
      <numFmt numFmtId="4" formatCode="#,##0.00"/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numFmt numFmtId="164" formatCode="yyyy\-mm\-dd;@"/>
      <alignment horizontal="right"/>
    </dxf>
    <dxf>
      <numFmt numFmtId="164" formatCode="yyyy\-mm\-dd;@"/>
      <alignment horizontal="right"/>
    </dxf>
    <dxf>
      <alignment horizontal="right"/>
    </dxf>
    <dxf>
      <numFmt numFmtId="164" formatCode="yyyy\-mm\-dd;@"/>
      <alignment horizontal="right"/>
    </dxf>
    <dxf>
      <numFmt numFmtId="164" formatCode="yyyy\-mm\-dd;@"/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right"/>
    </dxf>
    <dxf>
      <alignment horizontal="left"/>
    </dxf>
    <dxf>
      <alignment horizontal="lef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7" displayName="Table7" ref="A1:AB6">
  <tableColumns count="28">
    <tableColumn id="1" xr3:uid="{00000000-0010-0000-0000-000001000000}" name="Numer zadania" dataDxfId="44"/>
    <tableColumn id="2" xr3:uid="{00000000-0010-0000-0000-000002000000}" name="Lp" dataDxfId="43"/>
    <tableColumn id="3" xr3:uid="{00000000-0010-0000-0000-000003000000}" name="Rodzaj dokumentu" dataDxfId="42"/>
    <tableColumn id="4" xr3:uid="{00000000-0010-0000-0000-000004000000}" name="Numer dokumentu" dataDxfId="41"/>
    <tableColumn id="5" xr3:uid="{00000000-0010-0000-0000-000005000000}" name="Numer księgowy lub ewidencyjny" dataDxfId="40"/>
    <tableColumn id="6" xr3:uid="{00000000-0010-0000-0000-000006000000}" name="Rodzaj identyfikatora wystawcy" dataDxfId="39"/>
    <tableColumn id="7" xr3:uid="{00000000-0010-0000-0000-000007000000}" name="Numer identyfikatora wystawcy" dataDxfId="38"/>
    <tableColumn id="8" xr3:uid="{00000000-0010-0000-0000-000008000000}" name="Data wystawienia dokumentu" dataDxfId="37"/>
    <tableColumn id="9" xr3:uid="{00000000-0010-0000-0000-000009000000}" name="Data zapłaty" dataDxfId="36"/>
    <tableColumn id="10" xr3:uid="{00000000-0010-0000-0000-00000A000000}" name="Zakres dat" dataDxfId="35"/>
    <tableColumn id="11" xr3:uid="{00000000-0010-0000-0000-00000B000000}" name="Data zapłaty od" dataDxfId="34"/>
    <tableColumn id="12" xr3:uid="{00000000-0010-0000-0000-00000C000000}" name="Data zapłaty do" dataDxfId="33"/>
    <tableColumn id="13" xr3:uid="{00000000-0010-0000-0000-00000D000000}" name="Faktura korygująca" dataDxfId="32"/>
    <tableColumn id="14" xr3:uid="{00000000-0010-0000-0000-00000E000000}" name="Numer kontraktu" dataDxfId="31"/>
    <tableColumn id="15" xr3:uid="{00000000-0010-0000-0000-00000F000000}" name="Nazwa towaru lub usługi" dataDxfId="30"/>
    <tableColumn id="16" xr3:uid="{00000000-0010-0000-0000-000010000000}" name="Uwagi" dataDxfId="29"/>
    <tableColumn id="17" xr3:uid="{00000000-0010-0000-0000-000011000000}" name="Kwota dokumentu brutto" dataDxfId="28"/>
    <tableColumn id="18" xr3:uid="{00000000-0010-0000-0000-000012000000}" name="Kwota dokumentu netto" dataDxfId="27"/>
    <tableColumn id="19" xr3:uid="{00000000-0010-0000-0000-000013000000}" name="Pozycja budżetu" dataDxfId="26"/>
    <tableColumn id="20" xr3:uid="{00000000-0010-0000-0000-000014000000}" name="Wydatki ogółem" dataCellStyle="Normalny"/>
    <tableColumn id="21" xr3:uid="{00000000-0010-0000-0000-000015000000}" name="Wydatki kwalifikowane" dataCellStyle="Normalny"/>
    <tableColumn id="22" xr3:uid="{00000000-0010-0000-0000-000016000000}" name="W tym VAT" dataCellStyle="Normalny"/>
    <tableColumn id="23" xr3:uid="{00000000-0010-0000-0000-000017000000}" name="Dofinansowanie" dataCellStyle="Normalny"/>
    <tableColumn id="24" xr3:uid="{00000000-0010-0000-0000-000018000000}" name="Nazwa realizatora" dataCellStyle="Normalny">
      <calculatedColumnFormula>IFERROR( INDEX(INDIRECT(CONCATENATE("PZ",Table7[[#This Row],[Numer zadania]],"RT")), MATCH(LEFT(Table7[[#This Row],[Pozycja budżetu]], SEARCH(" ",Table7[[#This Row],[Pozycja budżetu]],1)-1), INDIRECT(CONCATENATE("PZ",Table7[[#This Row],[Numer zadania]],"RI")), 0),3), "")</calculatedColumnFormula>
    </tableColumn>
    <tableColumn id="25" xr3:uid="{00000000-0010-0000-0000-000019000000}" name="Nazwa załącznika" dataDxfId="25"/>
    <tableColumn id="26" xr3:uid="{00000000-0010-0000-0000-00001A000000}" name="Nazwa pliku" dataDxfId="24"/>
    <tableColumn id="27" xr3:uid="{00000000-0010-0000-0000-00001B000000}" name="Udostępniony realizatorom" dataDxfId="23"/>
    <tableColumn id="28" xr3:uid="{00000000-0010-0000-0000-00001C000000}" name="Typ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RodzajeIdentyfikatorow" displayName="RodzajeIdentyfikatorow" ref="E1:E5">
  <autoFilter ref="E1:E5" xr:uid="{00000000-0009-0000-0100-000002000000}"/>
  <tableColumns count="1">
    <tableColumn id="1" xr3:uid="{00000000-0010-0000-0100-000001000000}" name="RodzajIdentyfikator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kNie" displayName="TakNie" ref="G1:G3">
  <autoFilter ref="G1:G3" xr:uid="{00000000-0009-0000-0100-000003000000}"/>
  <tableColumns count="1">
    <tableColumn id="1" xr3:uid="{00000000-0010-0000-0200-000001000000}" name="TakNi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Pakiet Office">
      <a:fillStyleLst>
        <a:solidFill>
          <a:schemeClr val="phClr"/>
        </a:solidFill>
        <a:gradFill rotWithShape="0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0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0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"/>
  <sheetViews>
    <sheetView tabSelected="1" workbookViewId="0">
      <pane xSplit="2" ySplit="1" topLeftCell="Q2" activePane="bottomRight" state="frozen"/>
      <selection activeCell="B2" sqref="B2"/>
      <selection pane="topRight"/>
      <selection pane="bottomLeft"/>
      <selection pane="bottomRight" activeCell="X17" sqref="X17"/>
    </sheetView>
  </sheetViews>
  <sheetFormatPr defaultColWidth="11.140625" defaultRowHeight="15" x14ac:dyDescent="0.25"/>
  <cols>
    <col min="1" max="1" width="9.42578125" style="1" customWidth="1"/>
    <col min="2" max="2" width="7.28515625" style="1" customWidth="1"/>
    <col min="3" max="3" width="16.42578125" style="2" customWidth="1"/>
    <col min="4" max="4" width="20" style="2" customWidth="1"/>
    <col min="5" max="5" width="19.42578125" style="2" customWidth="1"/>
    <col min="6" max="6" width="14.140625" style="2" customWidth="1"/>
    <col min="7" max="7" width="16.42578125" style="2" customWidth="1"/>
    <col min="8" max="8" width="17" style="3" customWidth="1"/>
    <col min="9" max="9" width="16.7109375" style="3" customWidth="1"/>
    <col min="10" max="10" width="8.42578125" style="2" customWidth="1"/>
    <col min="11" max="11" width="14" style="3" customWidth="1"/>
    <col min="12" max="12" width="18.7109375" style="3" customWidth="1"/>
    <col min="13" max="13" width="18.7109375" style="2" customWidth="1"/>
    <col min="14" max="14" width="42.85546875" style="2" customWidth="1"/>
    <col min="15" max="16" width="13.28515625" style="2" customWidth="1"/>
    <col min="17" max="18" width="15.7109375" style="4" customWidth="1"/>
    <col min="19" max="19" width="30.7109375" style="19" customWidth="1"/>
    <col min="20" max="23" width="15.7109375" style="4" customWidth="1"/>
    <col min="24" max="24" width="34.28515625" style="2" customWidth="1"/>
    <col min="25" max="26" width="25.7109375" style="2" customWidth="1"/>
    <col min="27" max="28" width="15.7109375" style="2" customWidth="1"/>
  </cols>
  <sheetData>
    <row r="1" spans="1:28" s="5" customFormat="1" ht="45.75" customHeigh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6" t="s">
        <v>8</v>
      </c>
      <c r="J1" s="5" t="s">
        <v>9</v>
      </c>
      <c r="K1" s="6" t="s">
        <v>10</v>
      </c>
      <c r="L1" s="6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7" t="s">
        <v>16</v>
      </c>
      <c r="R1" s="7" t="s">
        <v>17</v>
      </c>
      <c r="S1" s="20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2" t="s">
        <v>23</v>
      </c>
      <c r="Y1" s="23" t="s">
        <v>24</v>
      </c>
      <c r="Z1" s="23" t="s">
        <v>25</v>
      </c>
      <c r="AA1" s="23" t="s">
        <v>26</v>
      </c>
      <c r="AB1" s="23" t="s">
        <v>27</v>
      </c>
    </row>
    <row r="2" spans="1:28" s="8" customFormat="1" x14ac:dyDescent="0.25">
      <c r="A2" s="9">
        <v>1</v>
      </c>
      <c r="B2" s="9" t="s">
        <v>81</v>
      </c>
      <c r="C2" s="10" t="s">
        <v>119</v>
      </c>
      <c r="D2" s="10" t="s">
        <v>125</v>
      </c>
      <c r="E2" s="10" t="s">
        <v>125</v>
      </c>
      <c r="F2" s="10" t="s">
        <v>39</v>
      </c>
      <c r="G2" s="10" t="s">
        <v>126</v>
      </c>
      <c r="H2" s="11">
        <v>44591</v>
      </c>
      <c r="I2" s="11" t="s">
        <v>127</v>
      </c>
      <c r="J2" s="10" t="s">
        <v>44</v>
      </c>
      <c r="K2" s="11"/>
      <c r="L2" s="11"/>
      <c r="M2" s="10" t="s">
        <v>44</v>
      </c>
      <c r="N2" s="10" t="s">
        <v>50</v>
      </c>
      <c r="O2" s="10" t="s">
        <v>128</v>
      </c>
      <c r="P2" s="10" t="s">
        <v>129</v>
      </c>
      <c r="Q2" s="12">
        <v>10000</v>
      </c>
      <c r="R2" s="12">
        <v>10000</v>
      </c>
      <c r="S2" s="18" t="s">
        <v>77</v>
      </c>
      <c r="T2">
        <v>1000</v>
      </c>
      <c r="U2">
        <v>1000</v>
      </c>
      <c r="V2">
        <v>0</v>
      </c>
      <c r="W2">
        <v>500</v>
      </c>
      <c r="X2" t="str">
        <f ca="1">IFERROR( INDEX(INDIRECT(CONCATENATE("PZ",Table7[[#This Row],[Numer zadania]],"RT")), MATCH(LEFT(Table7[[#This Row],[Pozycja budżetu]], SEARCH(" ",Table7[[#This Row],[Pozycja budżetu]],1)-1), INDIRECT(CONCATENATE("PZ",Table7[[#This Row],[Numer zadania]],"RI")), 0),3), "")</f>
        <v>testWnioskodawcaUtrzymanie</v>
      </c>
      <c r="Y2" s="9" t="s">
        <v>130</v>
      </c>
      <c r="Z2" s="9" t="s">
        <v>131</v>
      </c>
      <c r="AA2" s="10" t="s">
        <v>44</v>
      </c>
      <c r="AB2" s="10" t="s">
        <v>45</v>
      </c>
    </row>
    <row r="3" spans="1:28" s="8" customFormat="1" x14ac:dyDescent="0.25">
      <c r="A3" s="9">
        <v>1</v>
      </c>
      <c r="B3" s="9"/>
      <c r="C3" s="10"/>
      <c r="D3" s="10"/>
      <c r="E3" s="10"/>
      <c r="F3" s="10"/>
      <c r="G3" s="10"/>
      <c r="H3" s="11"/>
      <c r="I3" s="11"/>
      <c r="J3" s="10"/>
      <c r="K3" s="11"/>
      <c r="L3" s="11"/>
      <c r="M3" s="10"/>
      <c r="N3" s="10"/>
      <c r="O3" s="10"/>
      <c r="P3" s="10"/>
      <c r="Q3" s="12"/>
      <c r="R3" s="12"/>
      <c r="S3" s="18" t="s">
        <v>83</v>
      </c>
      <c r="T3">
        <v>1000</v>
      </c>
      <c r="U3">
        <v>1000</v>
      </c>
      <c r="V3">
        <v>0</v>
      </c>
      <c r="W3">
        <v>500</v>
      </c>
      <c r="X3" t="str">
        <f ca="1">IFERROR( INDEX(INDIRECT(CONCATENATE("PZ",Table7[[#This Row],[Numer zadania]],"RT")), MATCH(LEFT(Table7[[#This Row],[Pozycja budżetu]], SEARCH(" ",Table7[[#This Row],[Pozycja budżetu]],1)-1), INDIRECT(CONCATENATE("PZ",Table7[[#This Row],[Numer zadania]],"RI")), 0),3), "")</f>
        <v>testWnioskodawcaUtrzymanie</v>
      </c>
      <c r="Y3" s="9" t="s">
        <v>132</v>
      </c>
      <c r="Z3" s="9" t="s">
        <v>133</v>
      </c>
      <c r="AA3" s="10" t="s">
        <v>44</v>
      </c>
      <c r="AB3" s="10" t="s">
        <v>45</v>
      </c>
    </row>
    <row r="4" spans="1:28" s="8" customFormat="1" x14ac:dyDescent="0.25">
      <c r="A4" s="9">
        <v>1</v>
      </c>
      <c r="B4" s="9"/>
      <c r="C4" s="10"/>
      <c r="D4" s="10"/>
      <c r="E4" s="10"/>
      <c r="F4" s="10"/>
      <c r="G4" s="10"/>
      <c r="H4" s="11"/>
      <c r="I4" s="11"/>
      <c r="J4" s="10"/>
      <c r="K4" s="11"/>
      <c r="L4" s="11"/>
      <c r="M4" s="10"/>
      <c r="N4" s="10"/>
      <c r="O4" s="10"/>
      <c r="P4" s="10"/>
      <c r="Q4" s="12"/>
      <c r="R4" s="12"/>
      <c r="S4" s="18" t="s">
        <v>87</v>
      </c>
      <c r="T4">
        <v>1000</v>
      </c>
      <c r="U4">
        <v>1000</v>
      </c>
      <c r="V4">
        <v>0</v>
      </c>
      <c r="W4">
        <v>500</v>
      </c>
      <c r="X4" t="str">
        <f ca="1">IFERROR( INDEX(INDIRECT(CONCATENATE("PZ",Table7[[#This Row],[Numer zadania]],"RT")), MATCH(LEFT(Table7[[#This Row],[Pozycja budżetu]], SEARCH(" ",Table7[[#This Row],[Pozycja budżetu]],1)-1), INDIRECT(CONCATENATE("PZ",Table7[[#This Row],[Numer zadania]],"RI")), 0),3), "")</f>
        <v>testWnioskodawcaUtrzymanie</v>
      </c>
      <c r="Y4" s="9" t="s">
        <v>134</v>
      </c>
      <c r="Z4" s="9" t="s">
        <v>135</v>
      </c>
      <c r="AA4" s="10" t="s">
        <v>44</v>
      </c>
      <c r="AB4" s="10" t="s">
        <v>45</v>
      </c>
    </row>
    <row r="5" spans="1:28" s="8" customFormat="1" x14ac:dyDescent="0.25">
      <c r="A5" s="9">
        <v>1</v>
      </c>
      <c r="B5" s="9" t="s">
        <v>85</v>
      </c>
      <c r="C5" s="10" t="s">
        <v>119</v>
      </c>
      <c r="D5" s="10" t="s">
        <v>136</v>
      </c>
      <c r="E5" s="10" t="s">
        <v>136</v>
      </c>
      <c r="F5" s="10" t="s">
        <v>39</v>
      </c>
      <c r="G5" s="10" t="s">
        <v>137</v>
      </c>
      <c r="H5" s="11">
        <v>44593</v>
      </c>
      <c r="I5" s="11" t="s">
        <v>138</v>
      </c>
      <c r="J5" s="10" t="s">
        <v>44</v>
      </c>
      <c r="K5" s="11"/>
      <c r="L5" s="11"/>
      <c r="M5" s="10" t="s">
        <v>44</v>
      </c>
      <c r="N5" s="10" t="s">
        <v>50</v>
      </c>
      <c r="O5" s="10" t="s">
        <v>139</v>
      </c>
      <c r="P5" s="10" t="s">
        <v>129</v>
      </c>
      <c r="Q5" s="12">
        <v>10000</v>
      </c>
      <c r="R5" s="12">
        <v>10000</v>
      </c>
      <c r="S5" s="18" t="s">
        <v>77</v>
      </c>
      <c r="T5">
        <v>10000</v>
      </c>
      <c r="U5">
        <v>10000</v>
      </c>
      <c r="V5">
        <v>0</v>
      </c>
      <c r="W5">
        <v>5000</v>
      </c>
      <c r="X5" t="str">
        <f ca="1">IFERROR( INDEX(INDIRECT(CONCATENATE("PZ",Table7[[#This Row],[Numer zadania]],"RT")), MATCH(LEFT(Table7[[#This Row],[Pozycja budżetu]], SEARCH(" ",Table7[[#This Row],[Pozycja budżetu]],1)-1), INDIRECT(CONCATENATE("PZ",Table7[[#This Row],[Numer zadania]],"RI")), 0),3), "")</f>
        <v>testWnioskodawcaUtrzymanie</v>
      </c>
      <c r="Y5" s="10"/>
      <c r="Z5" s="10"/>
      <c r="AA5" s="10"/>
      <c r="AB5" s="10"/>
    </row>
    <row r="6" spans="1:28" s="8" customFormat="1" x14ac:dyDescent="0.25">
      <c r="A6" s="9">
        <v>2</v>
      </c>
      <c r="B6" s="9" t="s">
        <v>94</v>
      </c>
      <c r="C6" s="10" t="s">
        <v>119</v>
      </c>
      <c r="D6" s="10" t="s">
        <v>140</v>
      </c>
      <c r="E6" s="10" t="s">
        <v>140</v>
      </c>
      <c r="F6" s="10" t="s">
        <v>39</v>
      </c>
      <c r="G6" s="10" t="s">
        <v>141</v>
      </c>
      <c r="H6" s="11">
        <v>44621</v>
      </c>
      <c r="I6" s="11" t="s">
        <v>142</v>
      </c>
      <c r="J6" s="10" t="s">
        <v>44</v>
      </c>
      <c r="K6" s="11"/>
      <c r="L6" s="11"/>
      <c r="M6" s="10" t="s">
        <v>44</v>
      </c>
      <c r="N6" s="10" t="s">
        <v>50</v>
      </c>
      <c r="O6" s="10" t="s">
        <v>143</v>
      </c>
      <c r="P6" s="10" t="s">
        <v>129</v>
      </c>
      <c r="Q6" s="12">
        <v>5000</v>
      </c>
      <c r="R6" s="12">
        <v>5000</v>
      </c>
      <c r="S6" s="18" t="s">
        <v>91</v>
      </c>
      <c r="T6">
        <v>5000</v>
      </c>
      <c r="U6">
        <v>5000</v>
      </c>
      <c r="V6">
        <v>0</v>
      </c>
      <c r="W6">
        <v>2500</v>
      </c>
      <c r="X6" t="str">
        <f ca="1">IFERROR( INDEX(INDIRECT(CONCATENATE("PZ",Table7[[#This Row],[Numer zadania]],"RT")), MATCH(LEFT(Table7[[#This Row],[Pozycja budżetu]], SEARCH(" ",Table7[[#This Row],[Pozycja budżetu]],1)-1), INDIRECT(CONCATENATE("PZ",Table7[[#This Row],[Numer zadania]],"RI")), 0),3), "")</f>
        <v>testWnioskodawcaUtrzymanie</v>
      </c>
      <c r="Y6" s="10"/>
      <c r="Z6" s="10"/>
      <c r="AA6" s="10"/>
      <c r="AB6" s="10"/>
    </row>
  </sheetData>
  <sheetProtection insertRows="0" deleteRows="0"/>
  <protectedRanges>
    <protectedRange sqref="A2:K6 Y2:XFD6 T2:W6 M2:R6" name="Range1"/>
    <protectedRange sqref="T2:W2" name="Range1_1"/>
    <protectedRange sqref="T3:W3" name="Range1_1_2"/>
    <protectedRange sqref="T5:W5" name="Range1_1_3"/>
    <protectedRange sqref="T3" name="Range1_3"/>
    <protectedRange sqref="X2" name="Range1_2_1"/>
    <protectedRange sqref="X3" name="Range1_2_1_1"/>
    <protectedRange sqref="X4" name="Range1_4_1"/>
    <protectedRange sqref="X5" name="Range1_2_1_2"/>
    <protectedRange sqref="X6" name="Range1_4_2"/>
    <protectedRange sqref="S2:S6" name="Range1_2"/>
    <protectedRange sqref="S2:S6" name="Range1_1_1"/>
  </protectedRanges>
  <conditionalFormatting sqref="X5">
    <cfRule type="expression" dxfId="21" priority="4835">
      <formula>INDEX(INDIRECT(_xlfn.CONCAT("PZ",MID(A2,1,1),"RT")), MATCH(B2, INDIRECT(_xlfn.CONCAT("PZ",MID(A2,1,1),"RL")), 0),3)&lt;&gt;C2</formula>
    </cfRule>
  </conditionalFormatting>
  <conditionalFormatting sqref="X6">
    <cfRule type="expression" dxfId="20" priority="4834">
      <formula>INDEX(INDIRECT(_xlfn.CONCAT("PZ",MID(A2,1,1),"RT")), MATCH(B2, INDIRECT(_xlfn.CONCAT("PZ",MID(A2,1,1),"RL")), 0),3)&lt;&gt;C2</formula>
    </cfRule>
  </conditionalFormatting>
  <conditionalFormatting sqref="X3">
    <cfRule type="expression" dxfId="19" priority="4833">
      <formula>INDEX(INDIRECT(_xlfn.CONCAT("PZ",MID(A2,1,1),"RT")), MATCH(B2, INDIRECT(_xlfn.CONCAT("PZ",MID(A2,1,1),"RL")), 0),3)&lt;&gt;C2</formula>
    </cfRule>
  </conditionalFormatting>
  <conditionalFormatting sqref="X4">
    <cfRule type="expression" dxfId="18" priority="4832">
      <formula>INDEX(INDIRECT(_xlfn.CONCAT("PZ",MID(A2,1,1),"RT")), MATCH(B2, INDIRECT(_xlfn.CONCAT("PZ",MID(A2,1,1),"RL")), 0),3)&lt;&gt;C2</formula>
    </cfRule>
  </conditionalFormatting>
  <conditionalFormatting sqref="X2">
    <cfRule type="expression" dxfId="17" priority="4831">
      <formula>INDEX(INDIRECT(_xlfn.CONCAT("PZ",MID(A2,1,1),"RT")), MATCH(B2, INDIRECT(_xlfn.CONCAT("PZ",MID(A2,1,1),"RL")), 0),3)&lt;&gt;C2</formula>
    </cfRule>
  </conditionalFormatting>
  <conditionalFormatting sqref="X1 X3:X6">
    <cfRule type="expression" dxfId="16" priority="4830">
      <formula>INDEX(INDIRECT(_xlfn.CONCAT("PZ",MID(A2,1,1),"RT")), MATCH(B2, INDIRECT(_xlfn.CONCAT("PZ",MID(A2,1,1),"RL")), 0),3)&lt;&gt;C2</formula>
    </cfRule>
  </conditionalFormatting>
  <conditionalFormatting sqref="X5">
    <cfRule type="expression" dxfId="15" priority="4827">
      <formula>COUNTIF(OFFSET(INDIRECT(_xlfn.CONCAT("_",MID(A2,1,1))),0,0,COUNTA(INDIRECT(_xlfn.CONCAT("_",MID(A2,1,1)))),1),B2)=0</formula>
    </cfRule>
  </conditionalFormatting>
  <conditionalFormatting sqref="X6">
    <cfRule type="expression" dxfId="14" priority="4826">
      <formula>COUNTIF(OFFSET(INDIRECT(_xlfn.CONCAT("_",MID(A2,1,1))),0,0,COUNTA(INDIRECT(_xlfn.CONCAT("_",MID(A2,1,1)))),1),B2)=0</formula>
    </cfRule>
  </conditionalFormatting>
  <conditionalFormatting sqref="X3">
    <cfRule type="expression" dxfId="13" priority="4825">
      <formula>COUNTIF(OFFSET(INDIRECT(_xlfn.CONCAT("_",MID(A2,1,1))),0,0,COUNTA(INDIRECT(_xlfn.CONCAT("_",MID(A2,1,1)))),1),B2)=0</formula>
    </cfRule>
  </conditionalFormatting>
  <conditionalFormatting sqref="X4">
    <cfRule type="expression" dxfId="12" priority="4824">
      <formula>COUNTIF(OFFSET(INDIRECT(_xlfn.CONCAT("_",MID(A2,1,1))),0,0,COUNTA(INDIRECT(_xlfn.CONCAT("_",MID(A2,1,1)))),1),B2)=0</formula>
    </cfRule>
  </conditionalFormatting>
  <conditionalFormatting sqref="X2">
    <cfRule type="expression" dxfId="11" priority="4823">
      <formula>COUNTIF(OFFSET(INDIRECT(_xlfn.CONCAT("_",MID(A2,1,1))),0,0,COUNTA(INDIRECT(_xlfn.CONCAT("_",MID(A2,1,1)))),1),B2)=0</formula>
    </cfRule>
  </conditionalFormatting>
  <conditionalFormatting sqref="T3">
    <cfRule type="expression" dxfId="10" priority="4821">
      <formula>COUNTIF(OFFSET(INDIRECT(_xlfn.CONCAT("_",MID(A2,1,1))),0,0,COUNTA(INDIRECT(_xlfn.CONCAT("_",MID(A2,1,1)))),1),B2)=0</formula>
    </cfRule>
  </conditionalFormatting>
  <conditionalFormatting sqref="S2:S6">
    <cfRule type="expression" dxfId="9" priority="3994">
      <formula>ISBLANK($A2)</formula>
    </cfRule>
    <cfRule type="expression" dxfId="8" priority="4001">
      <formula>COUNTIF(OFFSET(INDIRECT(_xlfn.CONCAT("_",MID(A2,1,1))),0,0,COUNTA(INDIRECT(_xlfn.CONCAT("_",MID(A2,1,1)))),1),B2)=0</formula>
    </cfRule>
  </conditionalFormatting>
  <conditionalFormatting sqref="S2:S6">
    <cfRule type="expression" dxfId="7" priority="5836">
      <formula>COUNTIF(OFFSET(INDIRECT(_xlfn.CONCAT("_",MID(A2,1,1))),0,0,COUNTA(INDIRECT(_xlfn.CONCAT("_",MID(A2,1,1)))),1),B2)=0</formula>
    </cfRule>
  </conditionalFormatting>
  <conditionalFormatting sqref="I1:I1048576">
    <cfRule type="expression" dxfId="6" priority="3997">
      <formula>J1="TAK"</formula>
    </cfRule>
  </conditionalFormatting>
  <conditionalFormatting sqref="L1:L1048576">
    <cfRule type="expression" dxfId="5" priority="3996">
      <formula>J1="NIE"</formula>
    </cfRule>
  </conditionalFormatting>
  <conditionalFormatting sqref="K1:K1048576">
    <cfRule type="expression" dxfId="4" priority="3995">
      <formula>J1="NIE"</formula>
    </cfRule>
  </conditionalFormatting>
  <conditionalFormatting sqref="S1047581:S1048576">
    <cfRule type="expression" dxfId="3" priority="7836">
      <formula>COUNTIF(OFFSET(INDIRECT(_xlfn.CONCAT("_",MID(A1046581,1,1))),0,0,COUNTA(INDIRECT(_xlfn.CONCAT("_",MID(A1046581,1,1)))),1),B1046581)=0</formula>
    </cfRule>
  </conditionalFormatting>
  <conditionalFormatting sqref="X3:X6">
    <cfRule type="expression" dxfId="2" priority="7861">
      <formula>COUNTIF(OFFSET(INDIRECT(_xlfn.CONCAT("_",MID(#REF!,1,1))),0,0,COUNTA(INDIRECT(_xlfn.CONCAT("_",MID(#REF!,1,1)))),1),#REF!)=0</formula>
    </cfRule>
  </conditionalFormatting>
  <conditionalFormatting sqref="S1046593:S1047580">
    <cfRule type="expression" dxfId="1" priority="7874">
      <formula>COUNTIF(OFFSET(INDIRECT(_xlfn.CONCAT("_",MID(A1045596,1,1))),0,0,COUNTA(INDIRECT(_xlfn.CONCAT("_",MID(A1045596,1,1)))),1),B1045596)=0</formula>
    </cfRule>
  </conditionalFormatting>
  <conditionalFormatting sqref="S7:S1046592">
    <cfRule type="expression" dxfId="0" priority="7889">
      <formula>COUNTIF(OFFSET(INDIRECT(_xlfn.CONCAT("_",MID(A2,1,1))),0,0,COUNTA(INDIRECT(_xlfn.CONCAT("_",MID(A2,1,1)))),1),B2)=0</formula>
    </cfRule>
  </conditionalFormatting>
  <dataValidations count="6">
    <dataValidation type="list" allowBlank="1" showInputMessage="1" showErrorMessage="1" sqref="Q7:Q1048576 M2:M6 J2:J1048576" xr:uid="{0563BFBF-EDF8-411C-A8E0-B7C926EB859F}">
      <formula1>TakNieNR</formula1>
    </dataValidation>
    <dataValidation type="list" allowBlank="1" showInputMessage="1" showErrorMessage="1" sqref="M7:M1048576 N2:N6" xr:uid="{62F7371D-37AE-4A01-905D-BBF1767221FD}">
      <formula1>Kontrakty</formula1>
    </dataValidation>
    <dataValidation type="list" allowBlank="1" showInputMessage="1" showErrorMessage="1" sqref="F2:F1048576" xr:uid="{7BDD9C03-F728-4F0A-B387-ADBDA23A440D}">
      <formula1>RodzId</formula1>
    </dataValidation>
    <dataValidation type="list" allowBlank="1" showInputMessage="1" showErrorMessage="1" sqref="C2:C1048576" xr:uid="{723DA2F2-5AFA-4C98-869E-6D1169EFA903}">
      <formula1>RodzajeDok</formula1>
    </dataValidation>
    <dataValidation type="list" allowBlank="1" showInputMessage="1" showErrorMessage="1" sqref="S7:S8048" xr:uid="{FC3E4871-524C-4CF6-9853-96E52FD0E621}">
      <formula1>OFFSET(INDIRECT(CONCATENATE("PZ",MID(A2,1,1),"RL")),0,0,COUNTA(INDIRECT(CONCATENATE("PZ",MID(A2,1,1),"RL"))),1)</formula1>
    </dataValidation>
    <dataValidation type="list" allowBlank="1" showInputMessage="1" showErrorMessage="1" sqref="S2:S6" xr:uid="{8ADD7E47-3978-401D-A960-0DAC36A012A7}">
      <formula1>OFFSET(INDIRECT(CONCATENATE("PZ",MID(A2,1,IFERROR(SEARCH(".",A2) - 1,LEN(A2))),"RL")),0,0,COUNTA(INDIRECT(CONCATENATE("PZ",MID(A2,1,IFERROR(SEARCH(".",A2) - 1,LEN(A2))),"RL"))),1)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BC4BC69-6085-472F-87DF-90257CD6C358}">
          <x14:formula1>
            <xm:f>DICT!$A$2:$A$200</xm:f>
          </x14:formula1>
          <xm:sqref>A7:A1048576</xm:sqref>
        </x14:dataValidation>
        <x14:dataValidation type="list" allowBlank="1" showInputMessage="1" showErrorMessage="1" xr:uid="{3D868522-496A-4B23-9C1B-7DD62B6D13F0}">
          <x14:formula1>
            <xm:f>OFFSET(DICT!$A$2,0,0,COUNTA(DICT!$A:$A)-1,1)</xm:f>
          </x14:formula1>
          <xm:sqref>A2:A6</xm:sqref>
        </x14:dataValidation>
        <x14:dataValidation type="list" allowBlank="1" showInputMessage="1" showErrorMessage="1" xr:uid="{2FA63825-778A-4C12-BE92-1A88F9EEE579}">
          <x14:formula1>
            <xm:f>DICT!$G$2:$G$3</xm:f>
          </x14:formula1>
          <xm:sqref>AA2:AA1048576</xm:sqref>
        </x14:dataValidation>
        <x14:dataValidation type="list" allowBlank="1" showInputMessage="1" showErrorMessage="1" xr:uid="{8C268A65-6D0E-4616-AF4D-2230CBE60D5A}">
          <x14:formula1>
            <xm:f>DICT!$I$2:$I$13</xm:f>
          </x14:formula1>
          <xm:sqref>AB2:AB1048576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3"/>
  <sheetViews>
    <sheetView workbookViewId="0"/>
  </sheetViews>
  <sheetFormatPr defaultRowHeight="15" x14ac:dyDescent="0.25"/>
  <cols>
    <col min="3" max="3" width="22.42578125" customWidth="1"/>
    <col min="4" max="4" width="20.140625" customWidth="1"/>
    <col min="5" max="6" width="22.42578125" bestFit="1" customWidth="1"/>
    <col min="7" max="7" width="22" customWidth="1"/>
    <col min="8" max="8" width="18.28515625" customWidth="1"/>
    <col min="9" max="9" width="19.85546875" customWidth="1"/>
    <col min="10" max="10" width="6.42578125" customWidth="1"/>
    <col min="13" max="13" width="19.5703125" bestFit="1" customWidth="1"/>
  </cols>
  <sheetData>
    <row r="1" spans="1:18" x14ac:dyDescent="0.25">
      <c r="A1" t="s">
        <v>28</v>
      </c>
      <c r="C1" t="s">
        <v>29</v>
      </c>
      <c r="E1" t="s">
        <v>30</v>
      </c>
      <c r="G1" t="s">
        <v>31</v>
      </c>
      <c r="I1" s="13" t="s">
        <v>32</v>
      </c>
      <c r="J1" t="s">
        <v>33</v>
      </c>
      <c r="K1" t="s">
        <v>34</v>
      </c>
      <c r="M1" t="s">
        <v>35</v>
      </c>
      <c r="O1" t="s">
        <v>36</v>
      </c>
      <c r="Q1" t="s">
        <v>37</v>
      </c>
      <c r="R1" t="s">
        <v>38</v>
      </c>
    </row>
    <row r="2" spans="1:18" x14ac:dyDescent="0.25">
      <c r="A2" t="s">
        <v>116</v>
      </c>
      <c r="C2" t="s">
        <v>119</v>
      </c>
      <c r="E2" t="s">
        <v>39</v>
      </c>
      <c r="G2" t="s">
        <v>40</v>
      </c>
      <c r="I2" s="14" t="s">
        <v>41</v>
      </c>
      <c r="J2">
        <v>4</v>
      </c>
      <c r="K2" t="s">
        <v>42</v>
      </c>
      <c r="M2" t="s">
        <v>122</v>
      </c>
      <c r="O2" t="s">
        <v>123</v>
      </c>
      <c r="Q2" t="s">
        <v>124</v>
      </c>
      <c r="R2" t="s">
        <v>50</v>
      </c>
    </row>
    <row r="3" spans="1:18" x14ac:dyDescent="0.25">
      <c r="A3" t="s">
        <v>117</v>
      </c>
      <c r="C3" t="s">
        <v>120</v>
      </c>
      <c r="E3" t="s">
        <v>43</v>
      </c>
      <c r="G3" t="s">
        <v>44</v>
      </c>
      <c r="I3" s="15" t="s">
        <v>45</v>
      </c>
      <c r="J3">
        <v>0</v>
      </c>
      <c r="K3" t="s">
        <v>46</v>
      </c>
    </row>
    <row r="4" spans="1:18" x14ac:dyDescent="0.25">
      <c r="A4" t="s">
        <v>118</v>
      </c>
      <c r="C4" t="s">
        <v>121</v>
      </c>
      <c r="E4" t="s">
        <v>47</v>
      </c>
      <c r="I4" s="14" t="s">
        <v>48</v>
      </c>
      <c r="J4">
        <v>10</v>
      </c>
      <c r="K4" t="s">
        <v>49</v>
      </c>
    </row>
    <row r="5" spans="1:18" x14ac:dyDescent="0.25">
      <c r="E5" t="s">
        <v>50</v>
      </c>
      <c r="I5" s="15" t="s">
        <v>51</v>
      </c>
      <c r="J5">
        <v>1</v>
      </c>
      <c r="K5" t="s">
        <v>52</v>
      </c>
    </row>
    <row r="6" spans="1:18" x14ac:dyDescent="0.25">
      <c r="I6" s="14" t="s">
        <v>53</v>
      </c>
      <c r="J6">
        <v>5</v>
      </c>
      <c r="K6" t="s">
        <v>54</v>
      </c>
    </row>
    <row r="7" spans="1:18" x14ac:dyDescent="0.25">
      <c r="I7" s="15" t="s">
        <v>55</v>
      </c>
      <c r="J7">
        <v>3</v>
      </c>
      <c r="K7" t="s">
        <v>56</v>
      </c>
    </row>
    <row r="8" spans="1:18" x14ac:dyDescent="0.25">
      <c r="I8" s="14" t="s">
        <v>57</v>
      </c>
      <c r="J8">
        <v>6</v>
      </c>
      <c r="K8" t="s">
        <v>58</v>
      </c>
    </row>
    <row r="9" spans="1:18" x14ac:dyDescent="0.25">
      <c r="I9" s="15" t="s">
        <v>59</v>
      </c>
      <c r="J9">
        <v>7</v>
      </c>
      <c r="K9" t="s">
        <v>60</v>
      </c>
    </row>
    <row r="10" spans="1:18" x14ac:dyDescent="0.25">
      <c r="I10" s="14" t="s">
        <v>61</v>
      </c>
      <c r="J10">
        <v>8</v>
      </c>
      <c r="K10" t="s">
        <v>62</v>
      </c>
    </row>
    <row r="11" spans="1:18" x14ac:dyDescent="0.25">
      <c r="I11" s="15" t="s">
        <v>63</v>
      </c>
      <c r="J11">
        <v>9</v>
      </c>
      <c r="K11" t="s">
        <v>64</v>
      </c>
    </row>
    <row r="12" spans="1:18" x14ac:dyDescent="0.25">
      <c r="I12" s="16" t="s">
        <v>65</v>
      </c>
      <c r="J12">
        <v>2</v>
      </c>
      <c r="K12" t="s">
        <v>67</v>
      </c>
    </row>
    <row r="13" spans="1:18" x14ac:dyDescent="0.25">
      <c r="I13" s="17" t="s">
        <v>66</v>
      </c>
      <c r="J13">
        <v>11</v>
      </c>
      <c r="K13" t="s">
        <v>68</v>
      </c>
    </row>
  </sheetData>
  <pageMargins left="0.7" right="0.7" top="0.75" bottom="0.75" header="0.3" footer="0.3"/>
  <pageSetup paperSize="9" orientation="portrait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/>
  </sheetViews>
  <sheetFormatPr defaultRowHeight="15" x14ac:dyDescent="0.25"/>
  <sheetData>
    <row r="1" spans="1:7" x14ac:dyDescent="0.25">
      <c r="A1" t="s">
        <v>69</v>
      </c>
      <c r="B1" t="s">
        <v>70</v>
      </c>
      <c r="C1" t="s">
        <v>71</v>
      </c>
      <c r="D1" t="s">
        <v>72</v>
      </c>
      <c r="E1" t="s">
        <v>73</v>
      </c>
      <c r="F1" t="s">
        <v>74</v>
      </c>
      <c r="G1" t="s">
        <v>75</v>
      </c>
    </row>
    <row r="2" spans="1:7" x14ac:dyDescent="0.25">
      <c r="A2" t="s">
        <v>76</v>
      </c>
      <c r="B2" t="s">
        <v>77</v>
      </c>
      <c r="C2" t="s">
        <v>78</v>
      </c>
      <c r="D2">
        <v>1</v>
      </c>
      <c r="E2" t="s">
        <v>79</v>
      </c>
      <c r="F2" t="s">
        <v>80</v>
      </c>
      <c r="G2" t="s">
        <v>81</v>
      </c>
    </row>
    <row r="3" spans="1:7" x14ac:dyDescent="0.25">
      <c r="A3" t="s">
        <v>82</v>
      </c>
      <c r="B3" t="s">
        <v>83</v>
      </c>
      <c r="C3" t="s">
        <v>78</v>
      </c>
      <c r="D3">
        <v>1</v>
      </c>
      <c r="E3" t="s">
        <v>79</v>
      </c>
      <c r="F3" t="s">
        <v>84</v>
      </c>
      <c r="G3" t="s">
        <v>85</v>
      </c>
    </row>
    <row r="4" spans="1:7" x14ac:dyDescent="0.25">
      <c r="A4" t="s">
        <v>86</v>
      </c>
      <c r="B4" t="s">
        <v>87</v>
      </c>
      <c r="C4" t="s">
        <v>78</v>
      </c>
      <c r="D4">
        <v>1</v>
      </c>
      <c r="E4" t="s">
        <v>79</v>
      </c>
      <c r="F4" t="s">
        <v>88</v>
      </c>
      <c r="G4" t="s">
        <v>89</v>
      </c>
    </row>
    <row r="6" spans="1:7" x14ac:dyDescent="0.25">
      <c r="A6" t="s">
        <v>69</v>
      </c>
      <c r="B6" t="s">
        <v>70</v>
      </c>
      <c r="C6" t="s">
        <v>71</v>
      </c>
      <c r="D6" t="s">
        <v>72</v>
      </c>
      <c r="E6" t="s">
        <v>73</v>
      </c>
      <c r="F6" t="s">
        <v>74</v>
      </c>
      <c r="G6" t="s">
        <v>75</v>
      </c>
    </row>
    <row r="7" spans="1:7" x14ac:dyDescent="0.25">
      <c r="A7" t="s">
        <v>90</v>
      </c>
      <c r="B7" t="s">
        <v>91</v>
      </c>
      <c r="C7" t="s">
        <v>78</v>
      </c>
      <c r="D7">
        <v>2</v>
      </c>
      <c r="E7" t="s">
        <v>92</v>
      </c>
      <c r="F7" t="s">
        <v>93</v>
      </c>
      <c r="G7" t="s">
        <v>94</v>
      </c>
    </row>
    <row r="8" spans="1:7" x14ac:dyDescent="0.25">
      <c r="A8" t="s">
        <v>95</v>
      </c>
      <c r="B8" t="s">
        <v>96</v>
      </c>
      <c r="C8" t="s">
        <v>78</v>
      </c>
      <c r="D8">
        <v>2</v>
      </c>
      <c r="E8" t="s">
        <v>92</v>
      </c>
      <c r="F8" t="s">
        <v>97</v>
      </c>
      <c r="G8" t="s">
        <v>98</v>
      </c>
    </row>
    <row r="9" spans="1:7" x14ac:dyDescent="0.25">
      <c r="A9" t="s">
        <v>99</v>
      </c>
      <c r="B9" t="s">
        <v>100</v>
      </c>
      <c r="C9" t="s">
        <v>78</v>
      </c>
      <c r="D9">
        <v>2</v>
      </c>
      <c r="E9" t="s">
        <v>92</v>
      </c>
      <c r="F9" t="s">
        <v>101</v>
      </c>
      <c r="G9" t="s">
        <v>102</v>
      </c>
    </row>
    <row r="11" spans="1:7" x14ac:dyDescent="0.25">
      <c r="A11" t="s">
        <v>69</v>
      </c>
      <c r="B11" t="s">
        <v>70</v>
      </c>
      <c r="C11" t="s">
        <v>71</v>
      </c>
      <c r="D11" t="s">
        <v>72</v>
      </c>
      <c r="E11" t="s">
        <v>73</v>
      </c>
      <c r="F11" t="s">
        <v>74</v>
      </c>
      <c r="G11" t="s">
        <v>75</v>
      </c>
    </row>
    <row r="12" spans="1:7" x14ac:dyDescent="0.25">
      <c r="A12" t="s">
        <v>103</v>
      </c>
      <c r="B12" t="s">
        <v>104</v>
      </c>
      <c r="C12" t="s">
        <v>78</v>
      </c>
      <c r="D12">
        <v>3</v>
      </c>
      <c r="E12" t="s">
        <v>105</v>
      </c>
      <c r="F12" t="s">
        <v>106</v>
      </c>
      <c r="G12" t="s">
        <v>107</v>
      </c>
    </row>
    <row r="13" spans="1:7" x14ac:dyDescent="0.25">
      <c r="A13" t="s">
        <v>108</v>
      </c>
      <c r="B13" t="s">
        <v>109</v>
      </c>
      <c r="C13" t="s">
        <v>78</v>
      </c>
      <c r="D13">
        <v>3</v>
      </c>
      <c r="E13" t="s">
        <v>105</v>
      </c>
      <c r="F13" t="s">
        <v>110</v>
      </c>
      <c r="G13" t="s">
        <v>111</v>
      </c>
    </row>
    <row r="14" spans="1:7" x14ac:dyDescent="0.25">
      <c r="A14" t="s">
        <v>112</v>
      </c>
      <c r="B14" t="s">
        <v>113</v>
      </c>
      <c r="C14" t="s">
        <v>78</v>
      </c>
      <c r="D14">
        <v>3</v>
      </c>
      <c r="E14" t="s">
        <v>105</v>
      </c>
      <c r="F14" t="s">
        <v>114</v>
      </c>
      <c r="G14" t="s">
        <v>115</v>
      </c>
    </row>
  </sheetData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Z a u 2 V B F 7 3 b e k A A A A 9 Q A A A B I A H A B D b 2 5 m a W c v U G F j a 2 F n Z S 5 4 b W w g o h g A K K A U A A A A A A A A A A A A A A A A A A A A A A A A A A A A h Y + x D o I w G I R f h X S n h W o M k p 8 y u E J C Y m J c m 1 K h E Q q h x f J u D j 6 S r y B G U T f H + + 4 u u b t f b 5 B O b e N d 5 G B U p x M U 4 g B 5 U o u u V L p K 0 G h P f o R S B g U X Z 1 5 J b w 5 r E 0 9 G J a i 2 t o 8 J c c 5 h t 8 L d U B E a B C E 5 5 t l e 1 L L l v t L G c i 0 k + r T K / y 3 E 4 P A a w y j e b n C 0 p j g A s j D I l f 7 6 d J 7 7 d H 8 g 7 M b G j o N k f e M X G Z B F A n l f Y A 9 Q S w M E F A A C A A g A Z a u 2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W r t l Q o i k e 4 D g A A A B E A A A A T A B w A R m 9 y b X V s Y X M v U 2 V j d G l v b j E u b S C i G A A o o B Q A A A A A A A A A A A A A A A A A A A A A A A A A A A A r T k 0 u y c z P U w i G 0 I b W A F B L A Q I t A B Q A A g A I A G W r t l Q R e 9 2 3 p A A A A P U A A A A S A A A A A A A A A A A A A A A A A A A A A A B D b 2 5 m a W c v U G F j a 2 F n Z S 5 4 b W x Q S w E C L Q A U A A I A C A B l q 7 Z U D 8 r p q 6 Q A A A D p A A A A E w A A A A A A A A A A A A A A A A D w A A A A W 0 N v b n R l b n R f V H l w Z X N d L n h t b F B L A Q I t A B Q A A g A I A G W r t l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X Q D X Q w m 4 0 S K t u 8 A 3 k F B J i A A A A A A I A A A A A A B B m A A A A A Q A A I A A A A K 7 b c X L r L u 6 M Y 7 A 0 B W Z / G 0 M W e q o w l c j c 3 a E 3 9 V r i i K c F A A A A A A 6 A A A A A A g A A I A A A A A c N X v X x w 5 1 A + F x B h x R V b / W p 8 Z A 7 F u / 7 E R D x e 6 O e h T d B U A A A A F H W 4 H A X r 1 4 9 S k 1 j E 7 J b L U u o 5 T 8 1 h J s r v D 9 s a a n G 1 q + 5 a P p 4 g i m K N q 2 L 7 g s 6 / V B 9 m v e j g h z F m o b o 7 e V u q 4 j 9 q H K p 8 P r z v Y K 2 Y 9 R F t S g b 4 J s z Q A A A A I 3 n u 1 G h L y d 3 K U / l 5 m h 2 N P 4 v 6 N O 0 e b S 5 W R N s 2 y 0 v / K 3 k s / k q S 1 k V X S P o t 1 z l P 2 c W X d U E B S z s S 6 K E a w Y P w H s h l u E = < / D a t a M a s h u p > 
</file>

<file path=customXml/itemProps1.xml><?xml version="1.0" encoding="utf-8"?>
<ds:datastoreItem xmlns:ds="http://schemas.openxmlformats.org/officeDocument/2006/customXml" ds:itemID="{12D5064A-BE3B-40A9-9E50-C36E40D7966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12</vt:i4>
      </vt:variant>
    </vt:vector>
  </HeadingPairs>
  <TitlesOfParts>
    <vt:vector size="15" baseType="lpstr">
      <vt:lpstr>Dokumenty</vt:lpstr>
      <vt:lpstr>DICT</vt:lpstr>
      <vt:lpstr>DICT_Pozycje</vt:lpstr>
      <vt:lpstr>PZ1RI</vt:lpstr>
      <vt:lpstr>PZ1RL</vt:lpstr>
      <vt:lpstr>PZ1RT</vt:lpstr>
      <vt:lpstr>PZ2RI</vt:lpstr>
      <vt:lpstr>PZ2RL</vt:lpstr>
      <vt:lpstr>PZ2RT</vt:lpstr>
      <vt:lpstr>PZ3RI</vt:lpstr>
      <vt:lpstr>PZ3RL</vt:lpstr>
      <vt:lpstr>PZ3RT</vt:lpstr>
      <vt:lpstr>RodzId</vt:lpstr>
      <vt:lpstr>TakNieNR</vt:lpstr>
      <vt:lpstr>TypyZalacznikowNR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Hołubek Karolina</cp:lastModifiedBy>
  <cp:revision>7</cp:revision>
  <dcterms:created xsi:type="dcterms:W3CDTF">2021-12-23T10:21:15Z</dcterms:created>
  <dcterms:modified xsi:type="dcterms:W3CDTF">2024-04-18T10:33:19Z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1.2.3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SetDate">
    <vt:lpwstr>2021-12-23T09:21:25Z</vt:lpwstr>
  </property>
  <property fmtid="{D5CDD505-2E9C-101B-9397-08002B2CF9AE}" pid="6" name="MSIP_Label_e463cba9-5f6c-478d-9329-7b2295e4e8ed_Method">
    <vt:lpwstr>Standard</vt:lpwstr>
  </property>
  <property fmtid="{D5CDD505-2E9C-101B-9397-08002B2CF9AE}" pid="7" name="MSIP_Label_e463cba9-5f6c-478d-9329-7b2295e4e8ed_Name">
    <vt:lpwstr>All Employees_2</vt:lpwstr>
  </property>
  <property fmtid="{D5CDD505-2E9C-101B-9397-08002B2CF9AE}" pid="8" name="MSIP_Label_e463cba9-5f6c-478d-9329-7b2295e4e8ed_SiteId">
    <vt:lpwstr>33440fc6-b7c7-412c-bb73-0e70b0198d5a</vt:lpwstr>
  </property>
  <property fmtid="{D5CDD505-2E9C-101B-9397-08002B2CF9AE}" pid="9" name="MSIP_Label_e463cba9-5f6c-478d-9329-7b2295e4e8ed_ActionId">
    <vt:lpwstr>db53f5b8-c7d9-46d2-ad91-3de055793530</vt:lpwstr>
  </property>
  <property fmtid="{D5CDD505-2E9C-101B-9397-08002B2CF9AE}" pid="10" name="MSIP_Label_e463cba9-5f6c-478d-9329-7b2295e4e8ed_ContentBits">
    <vt:lpwstr>0</vt:lpwstr>
  </property>
</Properties>
</file>