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drawings/drawing17.xml" ContentType="application/vnd.openxmlformats-officedocument.drawing+xml"/>
  <Override PartName="/xl/tables/table19.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drawings/drawing22.xml" ContentType="application/vnd.openxmlformats-officedocument.drawing+xml"/>
  <Override PartName="/xl/tables/table23.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3 B_R_wdrożenie MŚP - 2023\3. Regulamin wyczerniony - do przekazania\"/>
    </mc:Choice>
  </mc:AlternateContent>
  <xr:revisionPtr revIDLastSave="0" documentId="13_ncr:1_{720C3F6E-250C-4C69-9D7A-B16D2A56B2BD}" xr6:coauthVersionLast="47" xr6:coauthVersionMax="47" xr10:uidLastSave="{00000000-0000-0000-0000-000000000000}"/>
  <bookViews>
    <workbookView xWindow="-120" yWindow="-120" windowWidth="29040" windowHeight="15720" tabRatio="908" firstSheet="20" activeTab="28" xr2:uid="{E6037139-591B-4254-AEEF-57E69BA4A198}"/>
  </bookViews>
  <sheets>
    <sheet name="Dane Wnioskodawcy" sheetId="1" r:id="rId1"/>
    <sheet name="Lokalizacja projektu" sheetId="22" r:id="rId2"/>
    <sheet name="Rachunek bankowy" sheetId="49" r:id="rId3"/>
    <sheet name="Zaliczki" sheetId="50" r:id="rId4"/>
    <sheet name="Podatek VAT" sheetId="51" r:id="rId5"/>
    <sheet name="Rozpoczęcie projektu" sheetId="52" r:id="rId6"/>
    <sheet name="Trwałość" sheetId="53" r:id="rId7"/>
    <sheet name="Zasady horyzontalne" sheetId="54" r:id="rId8"/>
    <sheet name="Środowisko" sheetId="65" r:id="rId9"/>
    <sheet name="Wykonalność" sheetId="6" r:id="rId10"/>
    <sheet name="Premia" sheetId="39" r:id="rId11"/>
    <sheet name="Specyfikacja B+R wnioskodawca" sheetId="43" r:id="rId12"/>
    <sheet name="Specyfikacja B+R partner" sheetId="57" r:id="rId13"/>
    <sheet name="Koszty pośrednie wnioskodawca" sheetId="38" r:id="rId14"/>
    <sheet name="Koszty pośrednie partner" sheetId="58" r:id="rId15"/>
    <sheet name="Specyfikacja komp. wdrożeniowy" sheetId="46" r:id="rId16"/>
    <sheet name="Specyfikacja kosztów " sheetId="28" state="hidden" r:id="rId17"/>
    <sheet name="RSI" sheetId="29" r:id="rId18"/>
    <sheet name="Współpraca z ośrodkiem bad." sheetId="30" r:id="rId19"/>
    <sheet name="Ochrona własności intelekt." sheetId="31" r:id="rId20"/>
    <sheet name="Nakłady na B+R" sheetId="32" r:id="rId21"/>
    <sheet name="Komplementarność" sheetId="33" r:id="rId22"/>
    <sheet name="Współpraca i promocja" sheetId="34" r:id="rId23"/>
    <sheet name="Formularz pomocy innej" sheetId="63" r:id="rId24"/>
    <sheet name="Formularz pomocy de minimis" sheetId="64" r:id="rId25"/>
    <sheet name="Pomoc de minimis" sheetId="59" r:id="rId26"/>
    <sheet name="Kumulacja pomocy" sheetId="60" r:id="rId27"/>
    <sheet name="Tajemnica przedsiębiorstwa" sheetId="61" r:id="rId28"/>
    <sheet name="Oświadczenia" sheetId="62" r:id="rId29"/>
    <sheet name="Słownik 2.7" sheetId="56" state="hidden" r:id="rId30"/>
    <sheet name="słownik RIS" sheetId="35" state="hidden" r:id="rId31"/>
    <sheet name="słownik koszty 1.3" sheetId="36" state="hidden" r:id="rId32"/>
    <sheet name="Słownik" sheetId="20" state="hidden" r:id="rId33"/>
    <sheet name="Arkusz1" sheetId="14" state="hidden" r:id="rId34"/>
  </sheets>
  <definedNames>
    <definedName name="_ftn1" localSheetId="26">'Kumulacja pomocy'!$A$14</definedName>
    <definedName name="_ftn1" localSheetId="27">'Tajemnica przedsiębiorstwa'!$A$13</definedName>
    <definedName name="_ftn2" localSheetId="26">'Kumulacja pomocy'!$A$15</definedName>
    <definedName name="_ftn2" localSheetId="27">'Tajemnica przedsiębiorstwa'!$A$14</definedName>
    <definedName name="_ftnref1" localSheetId="26">'Kumulacja pomocy'!$A$4</definedName>
    <definedName name="_ftnref1" localSheetId="27">'Tajemnica przedsiębiorstwa'!$A$4</definedName>
    <definedName name="_ftnref2" localSheetId="26">'Kumulacja pomocy'!$A$3</definedName>
    <definedName name="_ftnref2" localSheetId="27">'Tajemnica przedsiębiorstwa'!$A$3</definedName>
    <definedName name="_xlnm.Print_Area" localSheetId="0">'Dane Wnioskodawcy'!$A$1:$B$35</definedName>
    <definedName name="_xlnm.Print_Area" localSheetId="21">Tabela22[[#All],[Komplementarność projektu z innymi projektami ]]</definedName>
    <definedName name="_xlnm.Print_Area" localSheetId="14">'Koszty pośrednie partner'!$A$1:$H$14</definedName>
    <definedName name="_xlnm.Print_Area" localSheetId="13">'Koszty pośrednie wnioskodawca'!$A$1:$H$12</definedName>
    <definedName name="_xlnm.Print_Area" localSheetId="26">Tabela41044[[#All],[Oświadczenie dotyczące kumulacji pomocy]]</definedName>
    <definedName name="_xlnm.Print_Area" localSheetId="1">'Lokalizacja projektu'!$A$1:$K$7</definedName>
    <definedName name="_xlnm.Print_Area" localSheetId="20">Tabela21[[#All],[Nakłady na działalność B+R]]</definedName>
    <definedName name="_xlnm.Print_Area" localSheetId="19">Tabela25[[#All],[Ochrona własności intelektualnej]]</definedName>
    <definedName name="_xlnm.Print_Area" localSheetId="28">Tabela846[#All]</definedName>
    <definedName name="_xlnm.Print_Area" localSheetId="4">Tabela681520[[#All],[Kwalifikowalność podatku VAT]]</definedName>
    <definedName name="_xlnm.Print_Area" localSheetId="25">'Pomoc de minimis'!$A$1:$A$4,'Pomoc de minimis'!$A$5:$D$19</definedName>
    <definedName name="_xlnm.Print_Area" localSheetId="2">'Rachunek bankowy'!$A$1:$A$3</definedName>
    <definedName name="_xlnm.Print_Area" localSheetId="5">Tabela68151731[[#All],[Rozpoczęcie projektu]]</definedName>
    <definedName name="_xlnm.Print_Area" localSheetId="17">RSI!$A$1:$E$8</definedName>
    <definedName name="_xlnm.Print_Area" localSheetId="12">'Specyfikacja B+R partner'!$A$1:$M$41</definedName>
    <definedName name="_xlnm.Print_Area" localSheetId="11">'Specyfikacja B+R wnioskodawca'!$A$1:$M$39</definedName>
    <definedName name="_xlnm.Print_Area" localSheetId="15">'Specyfikacja komp. wdrożeniowy'!$A$1:$N$37</definedName>
    <definedName name="_xlnm.Print_Area" localSheetId="27">Tabela4101245[[#All],[Oświadczenie dotyczące tajemnicy przedsiębiorstwa]]</definedName>
    <definedName name="_xlnm.Print_Area" localSheetId="6">Tabela433[[#All],[Zachowanie trwałości projektu]]</definedName>
    <definedName name="_xlnm.Print_Area" localSheetId="22">'Współpraca i promocja'!$A$1:$A$10</definedName>
    <definedName name="_xlnm.Print_Area" localSheetId="18">'Współpraca z ośrodkiem bad.'!$A$1:$A$5</definedName>
    <definedName name="_xlnm.Print_Area" localSheetId="9">Tabela26[[#All],[Wykonalność]]</definedName>
    <definedName name="_xlnm.Print_Area" localSheetId="3">Tabela619[[#All],[Deklaracja korzystania z płatności zaliczkowych]]</definedName>
    <definedName name="_xlnm.Print_Area" localSheetId="7">'Zasady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9" l="1"/>
  <c r="K41" i="57"/>
  <c r="H41" i="57"/>
  <c r="K40" i="57"/>
  <c r="C13" i="58" s="1"/>
  <c r="E13" i="58" s="1"/>
  <c r="G13" i="58" s="1"/>
  <c r="J40" i="57"/>
  <c r="B13" i="58" s="1"/>
  <c r="D13" i="58" s="1"/>
  <c r="H40" i="57"/>
  <c r="K39" i="57"/>
  <c r="C12" i="58" s="1"/>
  <c r="H39" i="57"/>
  <c r="M37" i="57"/>
  <c r="M40" i="57" s="1"/>
  <c r="J37" i="57"/>
  <c r="M36" i="57"/>
  <c r="J36" i="57"/>
  <c r="M35" i="57"/>
  <c r="J35" i="57"/>
  <c r="M34" i="57"/>
  <c r="J34" i="57"/>
  <c r="M33" i="57"/>
  <c r="J33" i="57"/>
  <c r="M32" i="57"/>
  <c r="J32" i="57"/>
  <c r="M31" i="57"/>
  <c r="J31" i="57"/>
  <c r="M30" i="57"/>
  <c r="J30" i="57"/>
  <c r="M29" i="57"/>
  <c r="J29" i="57"/>
  <c r="M28" i="57"/>
  <c r="J28" i="57"/>
  <c r="M27" i="57"/>
  <c r="J27" i="57"/>
  <c r="M26" i="57"/>
  <c r="J26" i="57"/>
  <c r="M25" i="57"/>
  <c r="J25" i="57"/>
  <c r="M24" i="57"/>
  <c r="J24" i="57"/>
  <c r="M23" i="57"/>
  <c r="J23" i="57"/>
  <c r="M22" i="57"/>
  <c r="J22" i="57"/>
  <c r="M21" i="57"/>
  <c r="J21" i="57"/>
  <c r="M20" i="57"/>
  <c r="J20" i="57"/>
  <c r="M19" i="57"/>
  <c r="J19" i="57"/>
  <c r="M18" i="57"/>
  <c r="J18" i="57"/>
  <c r="M17" i="57"/>
  <c r="J17" i="57"/>
  <c r="M16" i="57"/>
  <c r="J16" i="57"/>
  <c r="M15" i="57"/>
  <c r="J15" i="57"/>
  <c r="M14" i="57"/>
  <c r="J14" i="57"/>
  <c r="M13" i="57"/>
  <c r="J13" i="57"/>
  <c r="M12" i="57"/>
  <c r="J12" i="57"/>
  <c r="M11" i="57"/>
  <c r="J11" i="57"/>
  <c r="M10" i="57"/>
  <c r="J10" i="57"/>
  <c r="M9" i="57"/>
  <c r="J9" i="57"/>
  <c r="M8" i="57"/>
  <c r="J8" i="57"/>
  <c r="J39" i="57" s="1"/>
  <c r="B12" i="58" s="1"/>
  <c r="M41" i="57" l="1"/>
  <c r="J41" i="57"/>
  <c r="C14" i="58"/>
  <c r="E12" i="58"/>
  <c r="E14" i="58" s="1"/>
  <c r="B14" i="58"/>
  <c r="D12" i="58"/>
  <c r="D14" i="58" s="1"/>
  <c r="M39" i="57"/>
  <c r="G12" i="58" l="1"/>
  <c r="G14" i="58" s="1"/>
  <c r="J17" i="43" l="1"/>
  <c r="M37" i="43"/>
  <c r="K38" i="43"/>
  <c r="C11" i="38" s="1"/>
  <c r="K37" i="43"/>
  <c r="C10" i="38" s="1"/>
  <c r="H38" i="43"/>
  <c r="H37" i="43"/>
  <c r="K37" i="46"/>
  <c r="H37" i="46"/>
  <c r="M35" i="46"/>
  <c r="J35" i="46"/>
  <c r="M34" i="46"/>
  <c r="J34" i="46"/>
  <c r="M33" i="46"/>
  <c r="J33" i="46"/>
  <c r="M32" i="46"/>
  <c r="J32" i="46"/>
  <c r="M31" i="46"/>
  <c r="J31" i="46"/>
  <c r="M30" i="46"/>
  <c r="J30" i="46"/>
  <c r="M29" i="46"/>
  <c r="J29" i="46"/>
  <c r="M28" i="46"/>
  <c r="J28" i="46"/>
  <c r="M27" i="46"/>
  <c r="J27" i="46"/>
  <c r="M26" i="46"/>
  <c r="J26" i="46"/>
  <c r="M25" i="46"/>
  <c r="J25" i="46"/>
  <c r="M24" i="46"/>
  <c r="J24" i="46"/>
  <c r="M23" i="46"/>
  <c r="J23" i="46"/>
  <c r="M22" i="46"/>
  <c r="J22" i="46"/>
  <c r="M21" i="46"/>
  <c r="J21" i="46"/>
  <c r="M20" i="46"/>
  <c r="J20" i="46"/>
  <c r="M19" i="46"/>
  <c r="J19" i="46"/>
  <c r="M18" i="46"/>
  <c r="J18" i="46"/>
  <c r="M17" i="46"/>
  <c r="J17" i="46"/>
  <c r="M16" i="46"/>
  <c r="J16" i="46"/>
  <c r="M15" i="46"/>
  <c r="J15" i="46"/>
  <c r="M14" i="46"/>
  <c r="J14" i="46"/>
  <c r="M13" i="46"/>
  <c r="J13" i="46"/>
  <c r="M12" i="46"/>
  <c r="J12" i="46"/>
  <c r="M11" i="46"/>
  <c r="J11" i="46"/>
  <c r="M10" i="46"/>
  <c r="J10" i="46"/>
  <c r="M9" i="46"/>
  <c r="J9" i="46"/>
  <c r="M8" i="46"/>
  <c r="J8" i="46"/>
  <c r="M7" i="46"/>
  <c r="J7" i="46"/>
  <c r="M6" i="46"/>
  <c r="J6" i="46"/>
  <c r="M12" i="43"/>
  <c r="M13" i="43"/>
  <c r="M14" i="43"/>
  <c r="M15" i="43"/>
  <c r="M16" i="43"/>
  <c r="M17" i="43"/>
  <c r="M18" i="43"/>
  <c r="M19" i="43"/>
  <c r="M20" i="43"/>
  <c r="M21" i="43"/>
  <c r="M22" i="43"/>
  <c r="M23" i="43"/>
  <c r="M24" i="43"/>
  <c r="M25" i="43"/>
  <c r="M26" i="43"/>
  <c r="M27" i="43"/>
  <c r="J12" i="43"/>
  <c r="J13" i="43"/>
  <c r="J14" i="43"/>
  <c r="J15" i="43"/>
  <c r="J16" i="43"/>
  <c r="J18" i="43"/>
  <c r="J19" i="43"/>
  <c r="J20" i="43"/>
  <c r="J21" i="43"/>
  <c r="J22" i="43"/>
  <c r="J23" i="43"/>
  <c r="J24" i="43"/>
  <c r="J25" i="43"/>
  <c r="J26" i="43"/>
  <c r="M10" i="43"/>
  <c r="M11" i="43"/>
  <c r="M28" i="43"/>
  <c r="M29" i="43"/>
  <c r="J29" i="43"/>
  <c r="J8" i="43"/>
  <c r="J9" i="43"/>
  <c r="J10" i="43"/>
  <c r="J11" i="43"/>
  <c r="J27" i="43"/>
  <c r="J28" i="43"/>
  <c r="J37" i="43" s="1"/>
  <c r="B10" i="38" s="1"/>
  <c r="J30" i="43"/>
  <c r="J31" i="43"/>
  <c r="J32" i="43"/>
  <c r="J33" i="43"/>
  <c r="J34" i="43"/>
  <c r="J35" i="43"/>
  <c r="J7" i="43"/>
  <c r="J6" i="43"/>
  <c r="J38" i="43" s="1"/>
  <c r="K39" i="43"/>
  <c r="H39" i="43"/>
  <c r="M6" i="43"/>
  <c r="M7" i="43"/>
  <c r="M8" i="43"/>
  <c r="M9" i="43"/>
  <c r="M30" i="43"/>
  <c r="M31" i="43"/>
  <c r="M32" i="43"/>
  <c r="M33" i="43"/>
  <c r="M34" i="43"/>
  <c r="M35" i="43"/>
  <c r="E8" i="29"/>
  <c r="E7" i="29"/>
  <c r="E6" i="29"/>
  <c r="E5" i="29"/>
  <c r="E4" i="29"/>
  <c r="D8" i="29"/>
  <c r="D7" i="29"/>
  <c r="D6" i="29"/>
  <c r="D5" i="29"/>
  <c r="J37" i="46" l="1"/>
  <c r="M37" i="46"/>
  <c r="E11" i="38"/>
  <c r="G11" i="38" s="1"/>
  <c r="B11" i="38"/>
  <c r="D11" i="38" s="1"/>
  <c r="C12" i="38"/>
  <c r="E10" i="38"/>
  <c r="G10" i="38" s="1"/>
  <c r="M38" i="43"/>
  <c r="M39" i="43"/>
  <c r="J39" i="43"/>
  <c r="E12" i="38" l="1"/>
  <c r="G12" i="38"/>
  <c r="D10" i="38"/>
  <c r="D12" i="38" s="1"/>
  <c r="B12" i="38"/>
</calcChain>
</file>

<file path=xl/sharedStrings.xml><?xml version="1.0" encoding="utf-8"?>
<sst xmlns="http://schemas.openxmlformats.org/spreadsheetml/2006/main" count="1644" uniqueCount="1070">
  <si>
    <t>Nazwa Wnioskodawcy</t>
  </si>
  <si>
    <t>NIP</t>
  </si>
  <si>
    <t>Opis pola</t>
  </si>
  <si>
    <t>Dane do wypełnienia</t>
  </si>
  <si>
    <t>Numer naboru</t>
  </si>
  <si>
    <t>Strona 5 z 5</t>
  </si>
  <si>
    <t>d10</t>
  </si>
  <si>
    <t>SEKTOR TELEKOMUNIKACYJNY</t>
  </si>
  <si>
    <t>pomoc dotycząca kinematografii i innych przedsięwzięć audio-wizualnych</t>
  </si>
  <si>
    <t>d9</t>
  </si>
  <si>
    <t>SEKTOR KINEMATOGRAFII</t>
  </si>
  <si>
    <t>d8</t>
  </si>
  <si>
    <t>SEKTOR ENERGETYKI</t>
  </si>
  <si>
    <t>t</t>
  </si>
  <si>
    <t>INNA POMOC W SEKTORZE TRANSPORTU</t>
  </si>
  <si>
    <t>d7</t>
  </si>
  <si>
    <t>TRANSPORT MULTIMODALNY I INTERMODALNY</t>
  </si>
  <si>
    <t>d6.3</t>
  </si>
  <si>
    <t>pomoc na koordynację transportu</t>
  </si>
  <si>
    <t>d6.2</t>
  </si>
  <si>
    <t>pomoc w celu anulowania długów</t>
  </si>
  <si>
    <t>d6.1</t>
  </si>
  <si>
    <t>pomoc regionalna w celu zakupu lub modernizacji taboru</t>
  </si>
  <si>
    <t>SEKTOR KOLEJOWY</t>
  </si>
  <si>
    <t>d5.3</t>
  </si>
  <si>
    <t>pomoc dla przewoźników na rozpoczęcie działalności</t>
  </si>
  <si>
    <t>d5.2</t>
  </si>
  <si>
    <t>pomoc na usługi portu lotniczego</t>
  </si>
  <si>
    <t>d5.1</t>
  </si>
  <si>
    <t>pomoc na budowę infrastruktury portu lotniczego</t>
  </si>
  <si>
    <t>LOTNICTWO</t>
  </si>
  <si>
    <t>d4.4</t>
  </si>
  <si>
    <t>pomoc na wsparcie żeglugi bliskiego zasięgu</t>
  </si>
  <si>
    <t>d4.3</t>
  </si>
  <si>
    <t>pomoc na repatriację marynarzy</t>
  </si>
  <si>
    <t>d4.2</t>
  </si>
  <si>
    <t>pomoc na poprawę konkurencyjności</t>
  </si>
  <si>
    <t>d4.1</t>
  </si>
  <si>
    <t>pomoc inwestycyjna</t>
  </si>
  <si>
    <t>ŻEGLUGA MORSKA</t>
  </si>
  <si>
    <t>SEKTOR TRANSPORTU</t>
  </si>
  <si>
    <t>d3.4</t>
  </si>
  <si>
    <t>pomoc na inwestycje początkowe</t>
  </si>
  <si>
    <t>d3.3</t>
  </si>
  <si>
    <t>pomoc na pokrycie kosztów produkcji bieżącej dla jednostek objętych planem dostępu do zasobów węgla</t>
  </si>
  <si>
    <t>d3.2</t>
  </si>
  <si>
    <t>pomoc na pokrycie kosztów produkcji bieżącej dla jednostek objętych planem likwidacji</t>
  </si>
  <si>
    <t>d3.1</t>
  </si>
  <si>
    <t>pomoc na pokrycie kosztów nadzwyczajnych</t>
  </si>
  <si>
    <t>SEKTOR GÓRNICTWA WĘGLA</t>
  </si>
  <si>
    <t>d2.5</t>
  </si>
  <si>
    <t>częściowe zaprzestanie prowadzenia działalności przez przedsiębiorcę</t>
  </si>
  <si>
    <t>d2.4</t>
  </si>
  <si>
    <t>całkowite zaprzestanie prowadzenia działalności przez przedsiębiorcę</t>
  </si>
  <si>
    <t>d2.3</t>
  </si>
  <si>
    <t>pomoc na rozwój</t>
  </si>
  <si>
    <t>d2.2</t>
  </si>
  <si>
    <t>pomoc związana z kredytami eksportowymi</t>
  </si>
  <si>
    <t>d2.1</t>
  </si>
  <si>
    <t>pomoc na przedsięwzięcia innowacyjne</t>
  </si>
  <si>
    <t>SEKTOR BUDOWNICTWA OKRĘTOWEGO</t>
  </si>
  <si>
    <t>D. POMOC W SEKTORACH - przeznaczenia szczególne</t>
  </si>
  <si>
    <t>Strona 4 z 5</t>
  </si>
  <si>
    <t>e1c</t>
  </si>
  <si>
    <t>e1t</t>
  </si>
  <si>
    <t>e1</t>
  </si>
  <si>
    <t>c5</t>
  </si>
  <si>
    <t>pomoc stanowiąca rekompensatę za realizację usług świadczonych w ogólnym interesie gospodarczym</t>
  </si>
  <si>
    <t>C. INNE PRZEZNACZENIE</t>
  </si>
  <si>
    <t>b5</t>
  </si>
  <si>
    <t>pomoc dla nowo utworzonych małych przedsiębiorstw</t>
  </si>
  <si>
    <t>b4</t>
  </si>
  <si>
    <t>pomoc operacyjna</t>
  </si>
  <si>
    <t>b3</t>
  </si>
  <si>
    <t>regionalna pomoc inwestycyjna na duże projekty inwestycyjne</t>
  </si>
  <si>
    <t>b2</t>
  </si>
  <si>
    <t>pomoc na zatrudnienie</t>
  </si>
  <si>
    <t>b1</t>
  </si>
  <si>
    <t>B. POMOC REGIONALNA</t>
  </si>
  <si>
    <t>a24</t>
  </si>
  <si>
    <t>Pomoc na rzecz małych przedsiębiorstw nowo utworzonych przez kobiety</t>
  </si>
  <si>
    <t>a23</t>
  </si>
  <si>
    <t>Pomoc przeznaczona na ułatwianie rozwoju niektórych działań gospodarczych lub niektórych regionów gospodarczych, o ile nie zmienia warunków wymiany handlowej w zakresie sprzecznym z rynkiem wewnętrznym</t>
  </si>
  <si>
    <t>a22</t>
  </si>
  <si>
    <t>Pomoc w formie kapitału podwyższonego ryzyka</t>
  </si>
  <si>
    <t>a21</t>
  </si>
  <si>
    <t>Pomoc o charakterze socjalnym dla indywidualnych konsumentów</t>
  </si>
  <si>
    <t>a20</t>
  </si>
  <si>
    <t>Pomoc na wspieranie kultury i zachowanie dziedzictwa kulturowego</t>
  </si>
  <si>
    <t>a19</t>
  </si>
  <si>
    <t>Pomoc udzielana na wsparcie krajowych przedsiębiorców działających w ramach przedsięwzięcia gospodarczego podejmowanego w interesie europejskim</t>
  </si>
  <si>
    <t>a18</t>
  </si>
  <si>
    <t>Pomoc udzielana na zapobieżenie lub likwidację poważnych zakłóceń w gospodarce o charakterze ponadsektorowym</t>
  </si>
  <si>
    <t>a17</t>
  </si>
  <si>
    <t>Pomoc udzielana na naprawienie szkód wyrządzonych przez klęski żywiołowe lub inne nadzwyczajne zdarzenia</t>
  </si>
  <si>
    <t>a16</t>
  </si>
  <si>
    <t>Pomoc na restrukturyzację</t>
  </si>
  <si>
    <t>a15</t>
  </si>
  <si>
    <t>Pomoc na ratowanie</t>
  </si>
  <si>
    <t>a14.2</t>
  </si>
  <si>
    <t>szkolenia ogólne</t>
  </si>
  <si>
    <t>a14.1</t>
  </si>
  <si>
    <t>szkolenia specjalistyczne</t>
  </si>
  <si>
    <t>Pomoc szkoleniowa</t>
  </si>
  <si>
    <t>a13</t>
  </si>
  <si>
    <t>pomoc na rekompensatę dodatkowych kosztów związanych z zatrudnianiem pracowników niepełnosprawnych</t>
  </si>
  <si>
    <t>a12</t>
  </si>
  <si>
    <t>pomoc w formie subsydiów płacowych na zatrudnianie pracowników niepełnosprawnych</t>
  </si>
  <si>
    <t>a11</t>
  </si>
  <si>
    <t>pomoc w formie subsydiów płacowych na rekrutację pracowników znajdujących się w szczególnie niekorzystnej sytuacji</t>
  </si>
  <si>
    <t>Pomoc dla pracowników znajdujących się w szczególnie niekorzystnej sytuacji oraz pracowników niepełnosprawnych</t>
  </si>
  <si>
    <t>a6</t>
  </si>
  <si>
    <t>pomoc na udział w targach</t>
  </si>
  <si>
    <t>a5</t>
  </si>
  <si>
    <t>pomoc na usługi doradcze</t>
  </si>
  <si>
    <t>Pomoc na usługi doradcze dla małych i średnich przedsiębiorstw oraz udział małych i średnich przedsiębiorstw w targach</t>
  </si>
  <si>
    <t>a4</t>
  </si>
  <si>
    <t>a3</t>
  </si>
  <si>
    <t>Pomoc inwestycyjna i na zatrudnienie dla małych i średnich przedsiębiorstw</t>
  </si>
  <si>
    <t>a2.13</t>
  </si>
  <si>
    <t>pomoc dotycząca programów handlu uprawnieniami</t>
  </si>
  <si>
    <t>a2.12</t>
  </si>
  <si>
    <t>pomoc na relokację przedsiębiorstw</t>
  </si>
  <si>
    <t>Strona 3 z 5</t>
  </si>
  <si>
    <t>a2.11</t>
  </si>
  <si>
    <t>pomoc na rekultywację zanieczyszczonych terenów</t>
  </si>
  <si>
    <t>a2.10</t>
  </si>
  <si>
    <t>pomoc na gospodarowanie odpadami</t>
  </si>
  <si>
    <t>a2.9</t>
  </si>
  <si>
    <t>pomoc na efektywne energetycznie ciepłownictwo komunalne</t>
  </si>
  <si>
    <t>a2.8</t>
  </si>
  <si>
    <t>pomoc na ochronę środowiska w formie ulg podatkowych</t>
  </si>
  <si>
    <t>a2.7</t>
  </si>
  <si>
    <t>pomoc na badania środowiska</t>
  </si>
  <si>
    <t>a2.6</t>
  </si>
  <si>
    <t>pomoc inwestycyjna w obszarze ochrony środowiska na propagowanie energii ze źródeł odnawialnych, w tym pomoc operacyjna</t>
  </si>
  <si>
    <t>a2.5</t>
  </si>
  <si>
    <t>pomoc inwestycyjna w obszarze ochrony środowiska na układy kogeneracji o wysokiej sprawności, w tym pomoc operacyjna</t>
  </si>
  <si>
    <t>a2.4</t>
  </si>
  <si>
    <t>pomoc w obszarze ochrony środowiska na inwestycje zwiększające oszczędność energii, w tym pomoc operacyjna</t>
  </si>
  <si>
    <t>a2.3</t>
  </si>
  <si>
    <t>pomoc na wcześniejsze dostosowanie przedsiębiorstw do przyszłych norm wspólnotowych</t>
  </si>
  <si>
    <t>a2.2</t>
  </si>
  <si>
    <t>pomoc na nabycie nowych środków transportu spełniających normy surowsze niż normy wspólnotowe lub podnoszących poziom ochrony środowiska w przypadku braku norm wspólnotowych</t>
  </si>
  <si>
    <t>a2.1</t>
  </si>
  <si>
    <t>pomoc inwestycyjna umożliwiająca przedsiębiorstwom dostosowanie do norm wspólnotowych (zgodnie z załącznikiem XII Traktatu o przystąpieniu Rzeczpospolitej Polskiej do Unii Europejskiej), zastosowanie norm surowszych niż normy wspólnotowe w zakresie ochrony środowiska lub podniesienie poziomu ochrony środowiska w przypadku braku norm wspólnotowych</t>
  </si>
  <si>
    <t>Pomoc na ochronę środowiska</t>
  </si>
  <si>
    <t>a1.8</t>
  </si>
  <si>
    <t>pomoc na pokrycie kosztów praw własności przemysłowej dla małych i średnich przedsiębiorstw</t>
  </si>
  <si>
    <t>a1.7</t>
  </si>
  <si>
    <t>pomoc na klastry innowacyjne</t>
  </si>
  <si>
    <t>a1.6</t>
  </si>
  <si>
    <t>pomoc na tymczasowe zatrudnienie wysoko wykwalifikowanego personelu</t>
  </si>
  <si>
    <t>a1.5</t>
  </si>
  <si>
    <t>pomoc na usługi doradcze w zakresie innowacji i usługi wsparcia innowacji</t>
  </si>
  <si>
    <t>a1.4</t>
  </si>
  <si>
    <t>pomoc na innowacje w obrębie procesów i innowacje organizacyjne w sektorze usług</t>
  </si>
  <si>
    <t>a1.3</t>
  </si>
  <si>
    <t>pomoc na techniczne studia wykonalności</t>
  </si>
  <si>
    <t>a1.2</t>
  </si>
  <si>
    <t>pomoc dla młodych innowacyjnych przedsiębiorstw</t>
  </si>
  <si>
    <t>a1.1.3</t>
  </si>
  <si>
    <t>pomoc na projekty badawczo-rozwojowe: eksperymentalne prace rozwojowe</t>
  </si>
  <si>
    <t>a1.1.2</t>
  </si>
  <si>
    <t>pomoc na projekty badawczo-rozwojowe: badania przemysłowe</t>
  </si>
  <si>
    <t>a1.1.1</t>
  </si>
  <si>
    <t>pomoc na projekty badawczo-rozwojowe: badania podstawowe</t>
  </si>
  <si>
    <t>Pomoc na działalność badawczą, rozwojową i innowacyjną</t>
  </si>
  <si>
    <t>A. POMOC HORYZONTALNA</t>
  </si>
  <si>
    <t>Kod</t>
  </si>
  <si>
    <t>Wyszczególnienie</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</si>
  <si>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</si>
  <si>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</si>
  <si>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E</t>
  </si>
  <si>
    <t>inne</t>
  </si>
  <si>
    <t>D1.2</t>
  </si>
  <si>
    <t>gwarancja</t>
  </si>
  <si>
    <t>D1.1</t>
  </si>
  <si>
    <t>poręczenie</t>
  </si>
  <si>
    <t>C2.13</t>
  </si>
  <si>
    <t>rozłożenie na raty kosztów procesu sądowego</t>
  </si>
  <si>
    <t>C2.12</t>
  </si>
  <si>
    <t>odroczenie terminu płatności kosztów procesu sądowego</t>
  </si>
  <si>
    <t>C2.11</t>
  </si>
  <si>
    <t>odroczenie terminu płatności odsetek</t>
  </si>
  <si>
    <t>C2.10</t>
  </si>
  <si>
    <t>odroczenie terminu płatności kosztów egzekucyjnych</t>
  </si>
  <si>
    <t>Strona 2 z 5</t>
  </si>
  <si>
    <t>C2.9</t>
  </si>
  <si>
    <t>rozłożenie na raty odsetek</t>
  </si>
  <si>
    <t>C2.8</t>
  </si>
  <si>
    <t>rozłożenie na raty kosztów egzekucyjnych</t>
  </si>
  <si>
    <t>C2.7</t>
  </si>
  <si>
    <t>rozłożenie na raty kary</t>
  </si>
  <si>
    <t>C2.6</t>
  </si>
  <si>
    <t>odroczenie terminu płatności kary</t>
  </si>
  <si>
    <t>C2.5.1</t>
  </si>
  <si>
    <t>rozłożenie na raty płatności zaległej opłaty (składki, wpłaty) lub zaległej opłaty (składki, wpłaty) wraz z odsetkami</t>
  </si>
  <si>
    <t>C2.5</t>
  </si>
  <si>
    <t>rozłożenie na raty opłaty (składki, wpłaty)</t>
  </si>
  <si>
    <t>C2.4.1</t>
  </si>
  <si>
    <t>odroczenie terminu płatności zaległej opłaty (składki, wpłaty) lub zaległej opłaty (składki, wpłaty) wraz z odsetkami</t>
  </si>
  <si>
    <t>C2.4</t>
  </si>
  <si>
    <t>odroczenie terminu płatności opłaty (składki, wpłaty)</t>
  </si>
  <si>
    <t>C2.3.1</t>
  </si>
  <si>
    <t>rozłożenie na raty płatności zaległości podatkowej lub zaległości podatkowej wraz z odsetkami</t>
  </si>
  <si>
    <t>C2.2</t>
  </si>
  <si>
    <t>rozłożenie na raty płatności podatku</t>
  </si>
  <si>
    <t>C2.1.2</t>
  </si>
  <si>
    <t>odroczenie terminu płatności zaległości podatkowej lub zaległości podatkowej wraz z odsetkami</t>
  </si>
  <si>
    <t>C2.1</t>
  </si>
  <si>
    <t>odroczenie terminu płatności podatku</t>
  </si>
  <si>
    <t>C1.4</t>
  </si>
  <si>
    <t>pożyczki warunkowo umorzone</t>
  </si>
  <si>
    <t>C1.3</t>
  </si>
  <si>
    <t>dopłaty do oprocentowania kredytów bankowych (dla banków)</t>
  </si>
  <si>
    <t>C1.2</t>
  </si>
  <si>
    <t>kredyt preferencyjny</t>
  </si>
  <si>
    <t>C1.1</t>
  </si>
  <si>
    <t>pożyczka preferencyjna</t>
  </si>
  <si>
    <t>B2.1</t>
  </si>
  <si>
    <t>konwersja wierzytelności na akcje lub udziały</t>
  </si>
  <si>
    <t>B1.1</t>
  </si>
  <si>
    <t>wniesienie kapitału</t>
  </si>
  <si>
    <t>A2.17</t>
  </si>
  <si>
    <t>umorzenie kosztów procesu sądowego</t>
  </si>
  <si>
    <t>A2.16</t>
  </si>
  <si>
    <t>jednorazowa amortyzacja</t>
  </si>
  <si>
    <t>A2.15</t>
  </si>
  <si>
    <t>umorzenie kosztów egzekucyjnych</t>
  </si>
  <si>
    <t>A2.14</t>
  </si>
  <si>
    <t>zbycie mienia będącego własnością Skarbu Państwa albo jednostek samorządu terytorialnego lub ich związków na warunkach korzystniejszych od oferowanych na rynku</t>
  </si>
  <si>
    <t>A2.13</t>
  </si>
  <si>
    <t>oddanie do korzystania mienia będącego własnością Skarbu Państwa albo jednostek samorządu terytorialnego lub ich związków na warunkach korzystniejszych dla przedsiębiorcy od oferowanych na rynku</t>
  </si>
  <si>
    <t>A2.12</t>
  </si>
  <si>
    <t>umorzenie kar</t>
  </si>
  <si>
    <t>A2.11</t>
  </si>
  <si>
    <t>umorzenie odsetek za zwłokę z tytułu opłaty (składki, wpłaty)</t>
  </si>
  <si>
    <t>A2.10</t>
  </si>
  <si>
    <t>umorzenie opłaty (składki, wpłaty)</t>
  </si>
  <si>
    <t>A2.9</t>
  </si>
  <si>
    <t>umorzenie odsetek od zaległości podatkowej</t>
  </si>
  <si>
    <t>A2.8</t>
  </si>
  <si>
    <t>umorzenie zaległości podatkowej wraz z odsetkami</t>
  </si>
  <si>
    <t>A2.7</t>
  </si>
  <si>
    <t>zaniechanie poboru opłaty</t>
  </si>
  <si>
    <t>A2.6</t>
  </si>
  <si>
    <t>zaniechanie poboru podatku</t>
  </si>
  <si>
    <t>A2.5</t>
  </si>
  <si>
    <t>zwolnienie z opłaty</t>
  </si>
  <si>
    <t>A2.4</t>
  </si>
  <si>
    <t>obniżenie wysokości opłaty</t>
  </si>
  <si>
    <t>A2.3</t>
  </si>
  <si>
    <t>obniżka lub zmniejszenie, powodujące obniżenie podstawy opodatkowania lub wysokości podatku</t>
  </si>
  <si>
    <t>A2.2</t>
  </si>
  <si>
    <t>odliczenie od podatku</t>
  </si>
  <si>
    <t>A2.1</t>
  </si>
  <si>
    <t>zwolnienie z podatku</t>
  </si>
  <si>
    <t>A1.5</t>
  </si>
  <si>
    <t>rekompensata</t>
  </si>
  <si>
    <t>A1.4</t>
  </si>
  <si>
    <t>refundacja</t>
  </si>
  <si>
    <t>A1.3</t>
  </si>
  <si>
    <t>inne wydatki związane z funkcjonowaniem jednostek budżetowych lub realizacją ich zadań statutowych</t>
  </si>
  <si>
    <t>A1.2</t>
  </si>
  <si>
    <t>dopłaty do oprocentowania kredytów bankowych (bezpośrednio dla przedsiębiorców)</t>
  </si>
  <si>
    <t>A1.1</t>
  </si>
  <si>
    <t>dotacja</t>
  </si>
  <si>
    <t>Forma pomocy</t>
  </si>
  <si>
    <t xml:space="preserve"> Strona 1 z 5</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</si>
  <si>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</si>
  <si>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</si>
  <si>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</si>
  <si>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</si>
  <si>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</si>
  <si>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</si>
  <si>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</si>
  <si>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</si>
  <si>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</si>
  <si>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</si>
  <si>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</si>
  <si>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</si>
  <si>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</si>
  <si>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t xml:space="preserve">Instrukcja wypełnienia tabeli w części D formularza </t>
  </si>
  <si>
    <t>Strona 7 z 7</t>
  </si>
  <si>
    <t>14) Wypełnia się zgodnie z Instrukcją wypełnienia tabeli w części D formularza.</t>
  </si>
  <si>
    <t>13)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360, z późn zm.), zasad prowadzenia odrębnej ewidencji oraz metod przypisywania kosztów i przychodów.</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</si>
  <si>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t>
  </si>
  <si>
    <t>11) Dotyczy wyłącznie producentów.</t>
  </si>
  <si>
    <t>10) Ocena kredytowa B- oznacza wysokie ryzyko kredytowe. Zdolność do obsługi zobowiązań istnieje jedynie przy sprzyjających warunkach zewnętrznych. Poziom odzyskania wierzytelności w przypadku wystąpienia niewypłacalności jest średni lub niski.</t>
  </si>
  <si>
    <t>9) Wypełnia się jedynie w przypadku podmiotów, którym ma być udzielona pomoc de minimis, do obliczenia wartości której konieczne jest ustalenie ich stopy referencyjnej (tj. w formie takiej jak:pożyczki, gwarancje, odroczenia, rozłożenia na raty), z wyjątkiem podmiotów, którym pomoc de minimis ma być udzielona na podstawie art. 34a ustawy z dnia 8 maja 1997 r. o poręczeniach i gwarancjach udzielanych przez Skarb Państwa oraz niektóre osoby prawne (Dz. U. z 2012 r. poz. 657, z późn. zm.) oraz będących osobami fizycznymi, którzy na dzień złożenia informacji określonych w niniejszym rozporządzeniu nie rozpoczęli prowadzenia działalności gospodarczej.</t>
  </si>
  <si>
    <t>8) Podaje się wartość pomocy w euro obliczoną zgodnie z art. 11 ust. 3 ustawy z dnia 30 kwietnia 2004 r. o postępowaniu w sprawach dotyczących pomocy publicznej, rozporządzeniem Rady Ministrów wydanym na podstawie art. 11 ust. 2  tej ustawy oraz właściwymi przepisami unijnymi.</t>
  </si>
  <si>
    <t>7) Za powiązane nie uważa się podmiotów, w przypadku których powiązanie występuje wyłącznie za pośrednictwem organu publicznego, np. Skarbu Państwa, jednostki samorządu terytorialnego.</t>
  </si>
  <si>
    <t>6) Podaje się klasę działalności, w związku z którą podmiot ubiega się o pomoc de minimis. Jeżeli brak jest możliwości ustalenia jednej takiej działalności, podaje się klasę PKD tej działalności, która generuje największy przychód.</t>
  </si>
  <si>
    <t>5) Zaznacza się właściwą pozycję znakiem X.</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</si>
  <si>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</si>
  <si>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3) O ile posiada identyfikator podatkowy NIP.</t>
  </si>
  <si>
    <t>2) Wypełnia się wyłącznie w przypadku, gdy o pomoc de minimis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</si>
  <si>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de minimis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</si>
  <si>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Strona 6 z 7</t>
  </si>
  <si>
    <t>Data i podpis</t>
  </si>
  <si>
    <t>Stanowisko służbowe</t>
  </si>
  <si>
    <t>Numer telefonu</t>
  </si>
  <si>
    <t>Imię i nazwisko</t>
  </si>
  <si>
    <t>E. Informacje dotyczące osoby upoważnionej do przedstawienia informacji</t>
  </si>
  <si>
    <t>8) data rozpoczęcia i zakończenia realizacji przedsięwzięcia:</t>
  </si>
  <si>
    <t>7) etapy realizacji przedsięwzięcia:</t>
  </si>
  <si>
    <t>6) cele, które mają być osiągnięte w związku z realizacją przedsięwzięcia:</t>
  </si>
  <si>
    <t>5) lokalizacja przedsięwzięcia:</t>
  </si>
  <si>
    <t>4) intensywność pomocy już udzielonej w związku z kosztami, o których mowa w pkt 2:</t>
  </si>
  <si>
    <t>3) maksymalna dopuszczalna intensywność pomocy:</t>
  </si>
  <si>
    <t>2) koszty kwalifikujące się do objęcia pomocą w wartości nominalnej i zdyskontowanej oraz ich rodzaje:</t>
  </si>
  <si>
    <t>1) opis przedsięwzięcia:</t>
  </si>
  <si>
    <t xml:space="preserve">Jeżeli w tabeli wykazano otrzymaną pomoc inną niż pomoc de minimis, należy dodatkowo wypełnić pkt 1-8 poniżej: </t>
  </si>
  <si>
    <t>Strona 5 z 7</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</si>
  <si>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</si>
  <si>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</si>
  <si>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</si>
  <si>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</si>
  <si>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</si>
  <si>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</si>
  <si>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</si>
  <si>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</si>
  <si>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</si>
  <si>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</si>
  <si>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</si>
  <si>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</si>
  <si>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</si>
  <si>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</si>
  <si>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</si>
  <si>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</si>
  <si>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</si>
  <si>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</si>
  <si>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</si>
  <si>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</si>
  <si>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</si>
  <si>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</si>
  <si>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</si>
  <si>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</si>
  <si>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</si>
  <si>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Jeśli tak, czy na pokrycie tych samych kosztów, o których mowa powyżej, podmiot otrzymał pomoc inną niż pomoc de minimis?</t>
  </si>
  <si>
    <t>Czy wnioskowana pomoc de minimis zostanie przeznaczona na pokrycie dających się zidentyfikować kosztów?</t>
  </si>
  <si>
    <t>D. Informacje dotyczące pomocy otrzymanej w odniesieniu do tych samych kosztów, na pokrycie których ma być przeznaczona wnioskowana pomoc de minimis</t>
  </si>
  <si>
    <t>Strona 4 z 7</t>
  </si>
  <si>
    <t>nie dotyczy</t>
  </si>
  <si>
    <t>5) Czy wnioskowana pomoc de minimis przeznaczona będzie na działalność wskazaną w pkt 1-4?</t>
  </si>
  <si>
    <t>Jeśli tak, to czy wnioskowana pomoc będzie przeznaczona na nabycie pojazdów wykorzystywanych do świadczenia usług w zakresie drogowego transportu towarów?</t>
  </si>
  <si>
    <t>4) w sektorze drogowego transportu towarów?</t>
  </si>
  <si>
    <t>3) w dziedzinie przetwarzania i wprowadzania do obrotu produktów rolnych wymienionych w załączniku I do Traktatu o funkcjonowaniu Unii Europejskiej?</t>
  </si>
  <si>
    <t>2) w dziedzinie produkcji podstawowej produktów rolnych wymienionych w załączniku I do Traktatu o funkcjonowaniu Unii Europejskiej?</t>
  </si>
  <si>
    <t>Czy podmiot, któremu ma być udzielona pomoc de minimis, prowadzi dzialalność:</t>
  </si>
  <si>
    <t>C. Informacje dotyczące działalności gospodarczej prowadzonej przez podmiot któremu ma być udzielona pomoc de minimis</t>
  </si>
  <si>
    <t>Strona 3 z 7</t>
  </si>
  <si>
    <t>Jeśli tak, należy wskazać jakie:</t>
  </si>
  <si>
    <t>i) zaistniały inne okoliczności wskazujące na trudności w zakresie płynności finansowej?</t>
  </si>
  <si>
    <t xml:space="preserve">h) wartość aktywów netto podmiotu zmniejsza się lub jest zerowa?
</t>
  </si>
  <si>
    <t>g) rosną kwoty odsetek od zobowiązań podmiotu?</t>
  </si>
  <si>
    <t>f) zwiększa się suma zadłużenia podmiotu?</t>
  </si>
  <si>
    <t>e) zmniejsza się przepływ środków finansowych?</t>
  </si>
  <si>
    <t>c) zwiększeniu ulegają zapasy podmiotu lub niewykorzystany potencjał do świadczenia usług?</t>
  </si>
  <si>
    <t xml:space="preserve">b) obroty podmiotu maleją? </t>
  </si>
  <si>
    <t>a) podmiot odnotowuje rosnące straty?</t>
  </si>
  <si>
    <t>3)  Czy w odniesieniu do okresu ostatnich 3 lat poprzedzających dzień wystąpienia z wnioskiem o udzielenie pomocy de minimis:</t>
  </si>
  <si>
    <t xml:space="preserve">1) Czy podmiot spełnia kryteria kwalifikujące go do objęcia postępowaniem upadłościowym? </t>
  </si>
  <si>
    <t>Strona 2 z 7</t>
  </si>
  <si>
    <t>– wartość kapitału podmiotu na moment podziału (w PLN)</t>
  </si>
  <si>
    <t>– wartość kapitału przedsiębiorcy przed podziałem (w PLN)</t>
  </si>
  <si>
    <t>Jeśli nie jest możliwe ustalenie, jaka część pomocy de minimis uzyskanej przez przedsiębiorcę przed podziałem przeznaczona była na działalność przejętą przez podmiot, należy podać:</t>
  </si>
  <si>
    <t>a) identyfikator podatkowy NIP przedsiębiorcy przed podziałem</t>
  </si>
  <si>
    <t xml:space="preserve">W przypadku zaznaczenia odpowiedzi twierdzącej w lit. c) należy podać: </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</si>
  <si>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</si>
  <si>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</si>
  <si>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</si>
  <si>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</si>
  <si>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</si>
  <si>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Czy podmiot w ciągu bieżącego roku podatkowego oraz w okresie dwóch poprzedzających lat podatkowych:</t>
  </si>
  <si>
    <t>10) Informacja o utworzeniu wnioskodawcy w wyniku podziału innego przedsiębiorcy lub połączenia z innym przedsiębiorcą, w tym przez przejęcie innego przedsiębiorcy</t>
  </si>
  <si>
    <t>a) identyfikator podatkowy NIP wszystkich powiązanych z podmiotem przedsiębiorców</t>
  </si>
  <si>
    <t xml:space="preserve">W przypadku zaznaczenia przynajmniej jednej odpowiedzi twierdzącej, należy podać: </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</si>
  <si>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</si>
  <si>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</si>
  <si>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c) jeden przedsiębiorca ma prawo wywierać dominujący wpływ na innego przedsiębiorcę zgodnie z umową zawartą z tym przedsiębiorcą lub jego dokumentami założycielskimi?</t>
  </si>
  <si>
    <t>b) jeden przedsiębiorca ma prawo powołać lub odwołać większość członków organu zarządzającego lub nadzorującego innego przedsiębiorcy?</t>
  </si>
  <si>
    <t>a) jeden przedsiębiorca posiada w drugim większość praw głosu?</t>
  </si>
  <si>
    <t>Czy pomiędzy podmiotem a innymi przedsiębiorcami istnieją powiązania polegające na tym, że:</t>
  </si>
  <si>
    <t>Strona 1 z 7</t>
  </si>
  <si>
    <t xml:space="preserve"> - </t>
  </si>
  <si>
    <t>8) Data utworzenia podmiotu</t>
  </si>
  <si>
    <t>inny przedsiębiorca</t>
  </si>
  <si>
    <t>średni przedsiębiorca</t>
  </si>
  <si>
    <t>mały przedsiębiorca</t>
  </si>
  <si>
    <t>mikroprzedsiębiorca</t>
  </si>
  <si>
    <t>inna (podać jaka)</t>
  </si>
  <si>
    <t>jednostka sektora finansów publicznych w rozumieniu przepisów ustawy z dnia 27 sierpnia 2009 r. o finansach publicznych (Dz. U. z 2013 r. poz. 885, z późn. zm.)</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</si>
  <si>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Nr 50, poz. 331, z późn. zm.)</t>
  </si>
  <si>
    <t>jednoosobowa spółka jednostki samorządu terytorialnego, w rozumieniu ustawy z dnia 20 grudnia 1996 r. o gospodarce komunalnej (Dz. U. z 2011 r. Nr 45, poz. 236)</t>
  </si>
  <si>
    <t>jednoosobowa spółka Skarbu Państwa</t>
  </si>
  <si>
    <t>przedsiębiorstwo państwowe</t>
  </si>
  <si>
    <t>3a) Adres miejsca zamieszkania albo adres siedziby wspólnika</t>
  </si>
  <si>
    <t>3) Adres miejsca zamieszkania albo adres siedziby podmiotu</t>
  </si>
  <si>
    <t>2a) Imię i nazwisko albo nazwa wspólnika</t>
  </si>
  <si>
    <t>2) Imię i nazwisko albo nazwa podmiotu</t>
  </si>
  <si>
    <t>1) Identyfikator podatkowy NIP podmiotu</t>
  </si>
  <si>
    <t>Stosuje się do pomocy de minimis udzielanej na warunkach określonych w rozporządzeniu Komisji (UE) nr 1407/2013 z dnia 18 grudnia 2013 r. w sprawie stosowania art. 107 i 108 Traktatu o funkcjonowaniu Unii Europejskiej do pomocy de minimis (Dz. Urz. UE L 352 z 24.12.2013, str. 1)</t>
  </si>
  <si>
    <t xml:space="preserve">Formularz informacji przedstawianych przy ubieganiu się o pomoc de minimis </t>
  </si>
  <si>
    <t>Strona 12 z 12</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</si>
  <si>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</si>
  <si>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</si>
  <si>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rozłożenie na raty płatności zaległej opłaty (składki, wpłaty, kary) lub zaległej opłaty (składki, wpłaty, kary) wraz z odsetkami</t>
  </si>
  <si>
    <t>odroczenie terminu zapłaty zaległej opłaty (składki, wpłaty, kary) lub zaległej opłaty (składki, wpłaty, kary) wraz z odsetkami</t>
  </si>
  <si>
    <t>odroczenie terminu zapłaty zaległości podatkowej lub zaległości podatkowej wraz z odsetkami</t>
  </si>
  <si>
    <t>umorzenie w całości lub w części odsetek za zwłokę z tytułu opłaty (składki, wpłaty, kary)</t>
  </si>
  <si>
    <t>umorzenie w całości lub w części odsetek od zaległości podatkowej</t>
  </si>
  <si>
    <t>Strona 11 z 12</t>
  </si>
  <si>
    <t>umorzenie w całości lub w części zaległości podatkowej wraz z odsetkami</t>
  </si>
  <si>
    <t>dotacja i inne bezzwrotne świadczenia</t>
  </si>
  <si>
    <t>d11</t>
  </si>
  <si>
    <t>SEKTOR BANKOWY</t>
  </si>
  <si>
    <t>d5.5</t>
  </si>
  <si>
    <t>pomoc o charakterze socjalnym dla indywidualnych konsumentów</t>
  </si>
  <si>
    <t>d5.4</t>
  </si>
  <si>
    <t>pomoc operacyjna dla portów lotniczych</t>
  </si>
  <si>
    <t>pomoc na rozpoczęcie działalności dla przedsiębiorstw lotniczych</t>
  </si>
  <si>
    <t>pomoc inwestycyjna na rzecz portów lotniczych</t>
  </si>
  <si>
    <t>pomoc na zamknięcie</t>
  </si>
  <si>
    <t>Strona 10 z 12</t>
  </si>
  <si>
    <t>pomoc stanowiąca rekompensatę za realizację usług świadczonych w ogólnym interesie 
gospodarczym lub rekompensatę za realizację usług publicznych w sektorze transportu 
lądowego</t>
  </si>
  <si>
    <t>b6</t>
  </si>
  <si>
    <t>pomoc regionalna na rzecz rozwoju obszarów miejskich</t>
  </si>
  <si>
    <t>a27</t>
  </si>
  <si>
    <t>Pomoc na działalność sportową i rekreacyjną</t>
  </si>
  <si>
    <t>a26</t>
  </si>
  <si>
    <t>Pomoc inwestycyjna na infrastrukturę lokalną</t>
  </si>
  <si>
    <t>a22.4</t>
  </si>
  <si>
    <t>pomoc na koszty rozpoznania</t>
  </si>
  <si>
    <t>a22.3</t>
  </si>
  <si>
    <t>a22.2</t>
  </si>
  <si>
    <t>pomoc dla przedsiębiorstw rozpoczynających działalność</t>
  </si>
  <si>
    <t>a22.1</t>
  </si>
  <si>
    <t>pomoc na finansowanie ryzyka</t>
  </si>
  <si>
    <t>Pomoc na dostęp małych i średnich przedsiębiorstw do finansowania</t>
  </si>
  <si>
    <t>a16.1</t>
  </si>
  <si>
    <t>Tymczasowa pomoc na restrukturyzację</t>
  </si>
  <si>
    <t>a14</t>
  </si>
  <si>
    <t>pomoc w formie subsydiowania wynagrodzeń na rekrutację pracowników niepełnosprawnych</t>
  </si>
  <si>
    <t>a11.1</t>
  </si>
  <si>
    <t>pomoc na rekompensatę kosztów wsparcia udzielanego pracownikom znajdującym się w szczególnie niekorzystnej sytuacji</t>
  </si>
  <si>
    <t>a25</t>
  </si>
  <si>
    <t>pomoc na udział w projektach w ramach Europejskiej Współpracy Terytorialnej</t>
  </si>
  <si>
    <t>Pomoc dla małych i średnich przedsiębiorstw</t>
  </si>
  <si>
    <t>a2.16</t>
  </si>
  <si>
    <t>pomoc na zapewnienie wystarczalności mocy wytwórczych</t>
  </si>
  <si>
    <t>a2.15</t>
  </si>
  <si>
    <t>pomoc inwestycyjna na infrastrukturę energetyczną</t>
  </si>
  <si>
    <t>a2.14</t>
  </si>
  <si>
    <t>pomoc na wychwytywanie i składowanie dwutlenku węgla</t>
  </si>
  <si>
    <t>Strona 9 z 12</t>
  </si>
  <si>
    <t xml:space="preserve">pomoc w postaci systemów przydziałów emisji gazów cieplarnianych </t>
  </si>
  <si>
    <t>pomoc inwestycyjna na rekultywację zanieczyszczonych terenów</t>
  </si>
  <si>
    <t>pomoc inwestycyjna na efektywny energetycznie system ciepłowniczy i chłodniczy</t>
  </si>
  <si>
    <t>a2.8.1</t>
  </si>
  <si>
    <t>pomoc w formie ulg podatkowych na odnawialne źródła energii</t>
  </si>
  <si>
    <t>pomoc w formie ulg podatkowych na ochronę środowiska na mocy dyrektywy 2003/96/WE</t>
  </si>
  <si>
    <t>a2.6.3</t>
  </si>
  <si>
    <t>pomoc operacyjna na propagowanie energii ze źródeł odnawialnych w instalacjach działających na małą skalę</t>
  </si>
  <si>
    <t>a2.6.2</t>
  </si>
  <si>
    <t>pomoc operacyjna na propagowanie energii ze źródeł odnawialnych</t>
  </si>
  <si>
    <t>a2.6.1</t>
  </si>
  <si>
    <t>pomoc inwestycyjna na propagowanie energii ze źródeł odnawialnych</t>
  </si>
  <si>
    <t>pomoc na wysokosprawną kogenerację</t>
  </si>
  <si>
    <t>a2.4.1</t>
  </si>
  <si>
    <t xml:space="preserve">pomoc inwestycyjna na projekty wspierające efektywność energetyczną w budynkach </t>
  </si>
  <si>
    <t>pomoc inwestycyjna na środki wspierające efektywność energetyczną</t>
  </si>
  <si>
    <t>pomoc na wcześniejsze dostosowanie przedsiębiorstw do przyszłych norm unijnych</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</si>
  <si>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</si>
  <si>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Pomoc na ochronę środowiska i cele związane z energią</t>
  </si>
  <si>
    <t>a.1.10</t>
  </si>
  <si>
    <t>pomoc na dzialalność badawczo-rozwojową w sektorze rybołówstwa i akwakultury</t>
  </si>
  <si>
    <t>a1.9</t>
  </si>
  <si>
    <t>pomoc inwestycyjna na infrastrukturę badawczą</t>
  </si>
  <si>
    <t>pomoc dla klastrów innowacyjnych</t>
  </si>
  <si>
    <t>pomoc na innowacje procesowe i organizacyjne</t>
  </si>
  <si>
    <t>pomoc na studia wykonalności</t>
  </si>
  <si>
    <t>pomoc dla małych i średnich przedsiębiorstw na wspieranie innowacyjności</t>
  </si>
  <si>
    <t>W przypadku pomocy publicznej:</t>
  </si>
  <si>
    <t>pomoc de minimis stanowiąca rekompensatę za realizację usług świadczonych w ogólnym interesie gospodarczym udzielana zgodnie z rozporządzeniem Komisji nr 360/2012</t>
  </si>
  <si>
    <t>pomoc de minimis w sektorze transportu drogowego udzielana zgodnie z rozporządzeniem Komisji nr 1998/2006 oraz pomoc de minimis w sektorze transportu drogowego towarów udzielana zgodnie z rozporządzeniem Komisji nr 1407/2013</t>
  </si>
  <si>
    <t>pomoc de minimis</t>
  </si>
  <si>
    <t>W przypadku pomocy de minimis:</t>
  </si>
  <si>
    <t xml:space="preserve"> Strona 8 z 12</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</si>
  <si>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</si>
  <si>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t xml:space="preserve">G. Instrukcja wypełnienia tabeli w części E formularza </t>
  </si>
  <si>
    <t>Strona 7 z 12</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</si>
  <si>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</si>
  <si>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24) Podaje się wartość pomocy w euro obliczoną zgodnie z art. 11 ust. 3 ustawy z dnia 30 kwietnia 2004 r. o postępowaniu w sprawach dotyczących pomocy publicznej.</t>
  </si>
  <si>
    <t xml:space="preserve">23) Wypełnia się zgodnie z Instrukcją zawartą w części G formularza. </t>
  </si>
  <si>
    <t>22) Przez taką samą lub podobną działalność należy rozumieć działalność wskazaną w art. 2 pkt 50 rozporządzenia Komisji (UE) nr 651/2014.</t>
  </si>
  <si>
    <t>21) Przez przedsięwzięcie należy rozumieć w szczególności projekt, inwestycję, działanie lub usługę świadczoną w ogólnym interesie gospodarczym.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</si>
  <si>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</si>
  <si>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</si>
  <si>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18) W rozumieniu decyzji Rady 2010/787/UE z dnia 10 grudnia 2010 r. w sprawie pomocy państwa ułatwiającej zamykanie niekonkurencyjnych kopalń węgla  (Dz. Urz. UE L 336, z 21.12.2010, str. 24).</t>
  </si>
  <si>
    <t>17) W rozumieniu art. 2 pkt 130 rozporządzenia Komisji (UE) nr 651/2014.</t>
  </si>
  <si>
    <t>16) W rozumieniu art. 2 pkt 5 oraz 45 rozporządzenia Komisji (UE) nr 651/2014.</t>
  </si>
  <si>
    <t>15) W rozumieniu art. 2 pkt 44 rozporządzenia Komisji (UE) nr 651/2014.</t>
  </si>
  <si>
    <t>14) W rozumieniu Zasad ramowych dotyczacych pomocy państwa dla przemysłu stoczniowego (Dz. Urz. UE C 364 z 14.12.2011, str. 9).</t>
  </si>
  <si>
    <t>13) W rozumieniu art. 2 pkt 43 rozporządzenia Komisji (UE) nr 651/2014.</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</si>
  <si>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</si>
  <si>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10) Wypełnia się jedynie w przypadku podmiotów, którym ma być udzielona pomoc, do obliczenia wartości której konieczne jest ustalenie ich stopy referencyjnej (tj. w formie takiej jak: pożyczki, gwarancje, odroczenia, rozłożenia na raty).</t>
  </si>
  <si>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</si>
  <si>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 xml:space="preserve">7) Za rynek pokrewny uważa się rynek dla danego produktu lub usługi znajdujący się bezpośrednio na wyższym lub niższym szczeblu rynku w stosunku do rynku właściwego. </t>
  </si>
  <si>
    <t>6) Podaje się klasę działalności, w związku z którą podmiot ubiega się o pomoc. Jeżeli brak jest możliwości ustalenia jednej takiej działalności, podaje się klasę PKD tej działalności, która generuje największy przychód.</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</si>
  <si>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</si>
  <si>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</si>
  <si>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F. Informacje dotyczące osoby upoważnionej do przedstawienia informacji</t>
  </si>
  <si>
    <t>Strona 6 z 12</t>
  </si>
  <si>
    <t>e) data rozpoczęcia i zakończenia realizacji przedsięwzięcia:</t>
  </si>
  <si>
    <t>d) etapy realizacji przedsięwzięcia:</t>
  </si>
  <si>
    <t>c) lokalizacja przedsięwzięcia:</t>
  </si>
  <si>
    <t>b) wykaz kosztów przedsięwzięcia kwalifikujących się do objęcia pomocą oraz ich wartości nominalne i zdyskontowane:</t>
  </si>
  <si>
    <t xml:space="preserve">8. Jeżeli w tabeli zamieszczonej w pkt 5 wykazano jakąkolwiek pomoc, należy dodatkowo podać następujące informacje dotyczące przedzięwzięcia na realizację którego podmiot tę pomoc otrzymał </t>
  </si>
  <si>
    <t>f) operacyjnej na kulturę i zachowanie dziedzictwa kulturowego (art. 53 rozporządzenia Komisji (UE) nr 651/2014),</t>
  </si>
  <si>
    <t>e) na rekompensatę kosztów wsparcia udzielanego pracownikom znajdującym się w szczególnie niekorzystnej
sytuacji (art. 35 rozporządzenia Komisji (UE) nr 651/2014),</t>
  </si>
  <si>
    <t xml:space="preserve">d) na rekompensatę dodatkowych kosztów związanych z zatrudnieniem pracowników niepełnosprawnych (art. 34 rozporządzenia Komisji (UE) nr 651/2014),
</t>
  </si>
  <si>
    <t>c) w formie subsydiowania wynagrodzeń na zatrudnianie pracowników niepełnosprawnych (art. 33 rozporządzenia Komisji (UE) nr 651/2014),</t>
  </si>
  <si>
    <t>b) w formie subsydiowania wynagrodzeń na rekrutację pracowników znajdujących się w szczególnie
niekorzystnej sytuacji (art. 32 rozporządzenia Komisji (UE) nr 651/2014),</t>
  </si>
  <si>
    <t>a) na udział mikro-, małych i średnich przedsiębiorców w targach (art. 19 rozporządzenia Komisji (UE) nr 651/2014),</t>
  </si>
  <si>
    <t>6.  W przypadku ubiegania się o pomoc w ramach następujących przeznaczeń pomocy:</t>
  </si>
  <si>
    <t>Strona 5 z 12</t>
  </si>
  <si>
    <t>6a</t>
  </si>
  <si>
    <t>6b</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</si>
  <si>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</si>
  <si>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t>3. W przypadku zaznaczenia odpowiedzi twierdzącej w pkt 2, czy podmiot otrzymał inną pomoc na pokrycie tych samych kosztów, o których mowa w pkt 2?</t>
  </si>
  <si>
    <t>2. Czy wnioskowana pomoc zostanie przeznaczona na pokrycie dających się zidentyfikować kosztów?</t>
  </si>
  <si>
    <t>1. Czy wnioskowana pomoc zostanie przeznaczona na przedsięwzięcie, na które podmiot otrzymał inną pomoc?</t>
  </si>
  <si>
    <t>E. Informacje dotyczące otrzymanej pomocy</t>
  </si>
  <si>
    <t>Strona 4 z 12</t>
  </si>
  <si>
    <t>c) wykaz kosztów przedsięwzięcia oraz ich wartości nominalne i zdyskontowane</t>
  </si>
  <si>
    <t>b) lokalizacja przedsięwzięcia</t>
  </si>
  <si>
    <t>a) opis przedsięwzięcia, w tym planowane daty jego rozpoczęcia i zakończenia</t>
  </si>
  <si>
    <t>2. Czy wnioskowana pomoc przeznaczona będzie na działalność wskazaną w pkt 1 lit. a-j?</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</si>
  <si>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</si>
  <si>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</si>
  <si>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t>1. Czy podmiot, któremu ma być udzielona pomoc, prowadzi dzialalność:</t>
  </si>
  <si>
    <t>D. Informacje dotyczące działalności gospodarczej prowadzonej przez podmiot, któremu ma być udzielona pomoc publiczna</t>
  </si>
  <si>
    <t>Strona 3 z 12</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</si>
  <si>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</si>
  <si>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C. Informacja o decyzji Komisji Europejskiej nakładającej obowiązek zwrotu udzielonej pomocy publicznej</t>
  </si>
  <si>
    <t>7) Czy którykolwiek z przedsiębiorców powiązanych, których identyfikatory podatkowe są wskazane w części A pkt 9 Formularza spełnia co najmniej jedną z przesłanek określonych w pkt 1-5?</t>
  </si>
  <si>
    <t>5) Czy, w przypadku podmiotu innego niż mikro, mały lub średni przedsiębiorca, w ciągu ostatnich dwóch lat stosunek długów do kapitału własnego był większy niż 7,5 a stosunek zysku operacyjnego powiększonego o amortyzację do odsetek był niższy niż 1?</t>
  </si>
  <si>
    <t>4) Czy podmiot otrzymał pomoc na ratowanie i nie spłacił do tej pory pożyczki lub nadal jest stroną umowy gwarancji lub otrzymał pomoc na restrukturyzację i nadal realizuje plan restrukturyzacyjny?</t>
  </si>
  <si>
    <t xml:space="preserve">3) Czy podmiot spełnia kryteria kwalifikujące go do objęcia postępowaniem upadłościowym? </t>
  </si>
  <si>
    <t xml:space="preserve">2) Czy, w przypadku spółki jawnej, spółki komandytowej, spółki partnerskiej oraz spółki cywilnej, wysokość niepokrytych strat przewyższa 50 % wysokości jej kapitału według ksiąg spółki?
</t>
  </si>
  <si>
    <t>Strona 2 z 12</t>
  </si>
  <si>
    <t xml:space="preserve">W przypadku zaznaczenia przynajmniej jednej odpowiedzi twierdzącej w lit. a - f, należy podać identyfikator podatkowy NIP wszystkich powiązanych z podmiotem przedsiębiorców: </t>
  </si>
  <si>
    <t>e) przedsiębiorca pozostaje w jakimkolwiek ze stosunków opisanych w lit. a-d  poprzez jednego innego przedsiębiorcę lub kilku innych przedsiębiorców?</t>
  </si>
  <si>
    <t>9) Powiązania z innymi przedsiębiorcami</t>
  </si>
  <si>
    <t>Strona 1 z 12</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</si>
  <si>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</si>
  <si>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</si>
  <si>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</si>
  <si>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Formularz informacji przedstawianych przy ubieganiu się o pomoc inną niż pomoc w rolnictwie lub rybołówstwie, pomoc de minimis lub pomoc de minimis w rolnictwie lub rybołówstwie </t>
  </si>
  <si>
    <t>Zachowanie trwałości projektu</t>
  </si>
  <si>
    <t>Wykonalność</t>
  </si>
  <si>
    <t>Decyzje administracyjne i uzgodnienia z właściwymi organami</t>
  </si>
  <si>
    <t>Deklaracja korzystania z płatności zaliczkowych</t>
  </si>
  <si>
    <t>SUMA</t>
  </si>
  <si>
    <t>Wartość pomocy brutto w Euro</t>
  </si>
  <si>
    <t>Data udzielenia pomocy</t>
  </si>
  <si>
    <t>NIE</t>
  </si>
  <si>
    <t>Kwalifikowalność podatku VAT</t>
  </si>
  <si>
    <t>Nazwa kosztu</t>
  </si>
  <si>
    <t xml:space="preserve">Jednostka miary </t>
  </si>
  <si>
    <t xml:space="preserve">Ilość </t>
  </si>
  <si>
    <t xml:space="preserve">Analiza rynku </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</si>
  <si>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</si>
  <si>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</si>
  <si>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</si>
  <si>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</si>
  <si>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</si>
  <si>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</si>
  <si>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</si>
  <si>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</si>
  <si>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</si>
  <si>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</si>
  <si>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</si>
  <si>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t>Oświadczenia wnioskodawcy</t>
  </si>
  <si>
    <t>Oświadczenie dotyczące kumulacji pomocy</t>
  </si>
  <si>
    <t>W związku z ubieganiem się o dofinansowanie projektu, złożonego w ramach programu Fundusze Europejskie dla Lubelskiego 2021-2027 oświadczam, że:</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</si>
  <si>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</si>
  <si>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</si>
  <si>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W związku z ubieganiem się o dofinansowanie projektu, złożonego w ramach programu Fundusze Europejskie dla Lubelskiego 2021-2027 oświadczam, że w odniesieniu do kosztów kwalifikowalnych ujętych w projekcie (pokrywających się częściowo lub w całości)</t>
  </si>
  <si>
    <t xml:space="preserve">nie została  mi przyznana inna pomoc państwa (w tym pomoc de minimis). </t>
  </si>
  <si>
    <t xml:space="preserve">została mi przyznana inna pomoc państwa (w tym pomoc de minimis). </t>
  </si>
  <si>
    <t>Województwo</t>
  </si>
  <si>
    <t>Powiat</t>
  </si>
  <si>
    <t>Gmina</t>
  </si>
  <si>
    <t>Miejscowość</t>
  </si>
  <si>
    <t>Kod pocztowy</t>
  </si>
  <si>
    <t>Ulica</t>
  </si>
  <si>
    <t>Numer budynku</t>
  </si>
  <si>
    <t xml:space="preserve">Numer lokalu </t>
  </si>
  <si>
    <t>Numer księgi wieczystej nieruchomości, na której zlokalizowany jest projekt</t>
  </si>
  <si>
    <t>Numer działki</t>
  </si>
  <si>
    <t>Lubelskie</t>
  </si>
  <si>
    <t>W polu poniżej należy podać nazwę województwa w którym będzie zlokalizowany projekt</t>
  </si>
  <si>
    <t>Oświadczenie dotyczące tajemnicy przedsiębiorstwa</t>
  </si>
  <si>
    <t>TAK</t>
  </si>
  <si>
    <t xml:space="preserve">NIE </t>
  </si>
  <si>
    <t>Pomoc de minimis</t>
  </si>
  <si>
    <t>Kumulacja pomocy</t>
  </si>
  <si>
    <t>Tajemnica przedsiębiorstwa</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</si>
  <si>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</si>
  <si>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</si>
  <si>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</si>
  <si>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</si>
  <si>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</si>
  <si>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</si>
  <si>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</si>
  <si>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</si>
  <si>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</si>
  <si>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</si>
  <si>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r>
      <t>6)  Czy w odniesieniu do okresu ostatnich 3 lat poprzedzających dzień wystąpienia z wnioskiem o udzielenie pomocy:</t>
    </r>
    <r>
      <rPr>
        <b/>
        <vertAlign val="superscript"/>
        <sz val="12"/>
        <rFont val="Arial"/>
        <family val="2"/>
        <charset val="238"/>
      </rPr>
      <t>10)</t>
    </r>
  </si>
  <si>
    <r>
      <t>d) podmiot ma nadwyżki produkcji</t>
    </r>
    <r>
      <rPr>
        <b/>
        <vertAlign val="superscript"/>
        <sz val="12"/>
        <rFont val="Arial"/>
        <family val="2"/>
        <charset val="238"/>
      </rPr>
      <t>11)</t>
    </r>
    <r>
      <rPr>
        <b/>
        <sz val="12"/>
        <rFont val="Arial"/>
        <family val="2"/>
        <charset val="238"/>
      </rPr>
      <t>?</t>
    </r>
  </si>
  <si>
    <r>
      <t>a) w sektorze rybołówstwa i akwakultury</t>
    </r>
    <r>
      <rPr>
        <b/>
        <vertAlign val="superscript"/>
        <sz val="12"/>
        <rFont val="Arial"/>
        <family val="2"/>
        <charset val="238"/>
      </rPr>
      <t>12)</t>
    </r>
    <r>
      <rPr>
        <b/>
        <sz val="12"/>
        <rFont val="Arial"/>
        <family val="2"/>
        <charset val="238"/>
      </rPr>
      <t>?</t>
    </r>
  </si>
  <si>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</si>
  <si>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</si>
  <si>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</si>
  <si>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</si>
  <si>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</si>
  <si>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</si>
  <si>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</si>
  <si>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</si>
  <si>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</si>
  <si>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</si>
  <si>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</si>
  <si>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</si>
  <si>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</si>
  <si>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r>
      <t>a) opis przedsięwzięcia</t>
    </r>
    <r>
      <rPr>
        <b/>
        <vertAlign val="superscript"/>
        <sz val="12"/>
        <rFont val="Arial"/>
        <family val="2"/>
        <charset val="238"/>
      </rPr>
      <t>25)</t>
    </r>
    <r>
      <rPr>
        <b/>
        <sz val="12"/>
        <rFont val="Arial"/>
        <family val="2"/>
        <charset val="238"/>
      </rPr>
      <t>:</t>
    </r>
  </si>
  <si>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</si>
  <si>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</si>
  <si>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</si>
  <si>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</si>
  <si>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</si>
  <si>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</si>
  <si>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</si>
  <si>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</si>
  <si>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r>
      <rPr>
        <sz val="12"/>
        <rFont val="Arial"/>
        <family val="2"/>
        <charset val="238"/>
      </rPr>
      <t>pomoc na rzecz alternatywnych platform specjalizujących się w małych i średnich 
przedsiębiorstwach</t>
    </r>
    <r>
      <rPr>
        <b/>
        <sz val="12"/>
        <rFont val="Arial"/>
        <family val="2"/>
        <charset val="238"/>
      </rPr>
      <t xml:space="preserve">
</t>
    </r>
  </si>
  <si>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</si>
  <si>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</si>
  <si>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</si>
  <si>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r>
      <t>A. Informacje dotyczące podmiotu któremu ma być udzielona pomoc de minimis</t>
    </r>
    <r>
      <rPr>
        <b/>
        <vertAlign val="superscript"/>
        <sz val="12"/>
        <rFont val="Arial"/>
        <family val="2"/>
        <charset val="238"/>
      </rPr>
      <t>1)</t>
    </r>
  </si>
  <si>
    <r>
      <t>A1. Informacje dotyczące wspólnika spółki cywilnej lub osobowej wnioskującego o pomoc de minimis w związku z działalnością prowadzoną w tej spółce</t>
    </r>
    <r>
      <rPr>
        <b/>
        <vertAlign val="superscript"/>
        <sz val="12"/>
        <rFont val="Arial"/>
        <family val="2"/>
        <charset val="238"/>
      </rPr>
      <t>2)</t>
    </r>
  </si>
  <si>
    <r>
      <t>6) Wielkość podmiotu, zgodnie z załącznikiem I do rozporządzenia Komisji (UE) nr 651/2014 z dnia 17 czerwca 2014 r. uznającego niektóre rodzaje pomocy za zgodne z rynkiem wewnętrznym w zastosowaniu art. 107 i 108 Traktatu (Dz. Urz. UE L 187 z 26.06.2014, str. 1)</t>
    </r>
    <r>
      <rPr>
        <b/>
        <vertAlign val="superscript"/>
        <sz val="12"/>
        <rFont val="Arial"/>
        <family val="2"/>
        <charset val="238"/>
      </rPr>
      <t>5)</t>
    </r>
  </si>
  <si>
    <r>
      <t>9) Powiązania z innymi przedsiębiorcami</t>
    </r>
    <r>
      <rPr>
        <b/>
        <vertAlign val="superscript"/>
        <sz val="12"/>
        <rFont val="Arial"/>
        <family val="2"/>
        <charset val="238"/>
      </rPr>
      <t>7)</t>
    </r>
  </si>
  <si>
    <r>
      <t>b) łączną wartość pomocy de minimis udzielonej w bieżącym roku podatkowym oraz w dwóch poprzedzających latach podatkowych wszystkim powiązanym z podmiotem przedsiębiorcom</t>
    </r>
    <r>
      <rPr>
        <b/>
        <vertAlign val="superscript"/>
        <sz val="12"/>
        <rFont val="Arial"/>
        <family val="2"/>
        <charset val="238"/>
      </rPr>
      <t>8)</t>
    </r>
  </si>
  <si>
    <r>
      <t>b) łączną wartość pomocy de minimis udzielonej w bieżącym roku podatkowym oraz w dwóch poprzedzających latach podatkowych wszystkim połączonym lub przejętym przedsiębiorcom</t>
    </r>
    <r>
      <rPr>
        <b/>
        <vertAlign val="superscript"/>
        <sz val="12"/>
        <rFont val="Arial"/>
        <family val="2"/>
        <charset val="238"/>
      </rPr>
      <t>8)</t>
    </r>
  </si>
  <si>
    <r>
      <t>b) łączną wartość pomocy de minimis udzielonej w bieżącym roku podatkowym oraz w dwóch poprzedzających latach podatkowych przedsiębiorcy istniejącemu przed podziałem w odniesieniu do działalności przejmowanej przez podmiot</t>
    </r>
    <r>
      <rPr>
        <b/>
        <vertAlign val="superscript"/>
        <sz val="12"/>
        <rFont val="Arial"/>
        <family val="2"/>
        <charset val="238"/>
      </rPr>
      <t>8)</t>
    </r>
  </si>
  <si>
    <r>
      <t>– łączną wartość pomocy de minimis udzielonej w bieżącym roku podatkowym oraz w dwóch poprzedzających latach podatkowych przedsiębiorcy przed podziałem</t>
    </r>
    <r>
      <rPr>
        <b/>
        <vertAlign val="superscript"/>
        <sz val="12"/>
        <rFont val="Arial"/>
        <family val="2"/>
        <charset val="238"/>
      </rPr>
      <t>8)</t>
    </r>
  </si>
  <si>
    <r>
      <t>B. Informacje dotyczące sytuacji ekonomicznej podmiotu któremu ma być udzielona pomoc de minimis</t>
    </r>
    <r>
      <rPr>
        <b/>
        <vertAlign val="superscript"/>
        <sz val="12"/>
        <rFont val="Arial"/>
        <family val="2"/>
        <charset val="238"/>
      </rPr>
      <t>9)</t>
    </r>
  </si>
  <si>
    <r>
      <t>2) Czy podmiot będący przedsiębiorcą innym niż mikro, mały lub średni znajduje się w sytuacji gorszej niż sytuacja kwalifikująca się do oceny kredytowej B-</t>
    </r>
    <r>
      <rPr>
        <b/>
        <vertAlign val="superscript"/>
        <sz val="12"/>
        <rFont val="Arial"/>
        <family val="2"/>
        <charset val="238"/>
      </rPr>
      <t>10)</t>
    </r>
    <r>
      <rPr>
        <b/>
        <sz val="12"/>
        <rFont val="Arial"/>
        <family val="2"/>
        <charset val="238"/>
      </rPr>
      <t>?</t>
    </r>
  </si>
  <si>
    <r>
      <t>1) w sektorze rybołówstwa i akwakultury</t>
    </r>
    <r>
      <rPr>
        <b/>
        <vertAlign val="superscript"/>
        <sz val="12"/>
        <rFont val="Arial"/>
        <family val="2"/>
        <charset val="238"/>
      </rPr>
      <t>12)</t>
    </r>
    <r>
      <rPr>
        <b/>
        <sz val="12"/>
        <rFont val="Arial"/>
        <family val="2"/>
        <charset val="238"/>
      </rPr>
      <t>?</t>
    </r>
  </si>
  <si>
    <r>
      <t>6) W przypadku zaznaczenia odpowiedzi twierdzącej w pkt 1, 2 lub 4 czy zapewniona jest rozdzielność rachunkowa</t>
    </r>
    <r>
      <rPr>
        <b/>
        <vertAlign val="superscript"/>
        <sz val="12"/>
        <rFont val="Arial"/>
        <family val="2"/>
        <charset val="238"/>
      </rPr>
      <t>13)</t>
    </r>
    <r>
      <rPr>
        <b/>
        <sz val="12"/>
        <rFont val="Arial"/>
        <family val="2"/>
        <charset val="238"/>
      </rPr>
      <t xml:space="preserve"> uniemożliwiająca przeniesienie na wskazaną w tych punktach działalność korzyści wynikających z uzyskanej pomocy de minimis (w jaki sposób)?</t>
    </r>
  </si>
  <si>
    <r>
      <t>Jeśli tak, należy wypełnić poniższą tabelę</t>
    </r>
    <r>
      <rPr>
        <b/>
        <vertAlign val="superscript"/>
        <sz val="12"/>
        <rFont val="Arial"/>
        <family val="2"/>
        <charset val="238"/>
      </rPr>
      <t>14)</t>
    </r>
    <r>
      <rPr>
        <b/>
        <sz val="12"/>
        <rFont val="Arial"/>
        <family val="2"/>
        <charset val="238"/>
      </rPr>
      <t xml:space="preserve"> w odniesieniu do ww. pomocy innej niż de minimis oraz pomocy de minimis na te same koszty.</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</si>
  <si>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</si>
  <si>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</si>
  <si>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</si>
  <si>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wyłącznie kod oznaczający właściwą formę pomocy.</t>
    </r>
  </si>
  <si>
    <r>
      <t>5.</t>
    </r>
    <r>
      <rPr>
        <sz val="12"/>
        <color indexed="8"/>
        <rFont val="Arial"/>
        <family val="2"/>
        <charset val="238"/>
      </rPr>
      <t> </t>
    </r>
    <r>
      <rPr>
        <u/>
        <sz val="12"/>
        <color indexed="8"/>
        <rFont val="Arial"/>
        <family val="2"/>
        <charset val="238"/>
      </rPr>
      <t>Wartość otrzymanej pomocy publicznej lub pomocy de minimis</t>
    </r>
    <r>
      <rPr>
        <sz val="12"/>
        <color indexed="8"/>
        <rFont val="Arial"/>
        <family val="2"/>
        <charset val="238"/>
      </rPr>
      <t xml:space="preserve"> (kol. 5a i 5b) - należy podać: </t>
    </r>
  </si>
  <si>
    <r>
      <t>6.</t>
    </r>
    <r>
      <rPr>
        <sz val="12"/>
        <color indexed="8"/>
        <rFont val="Arial"/>
        <family val="2"/>
        <charset val="238"/>
      </rPr>
      <t> </t>
    </r>
    <r>
      <rPr>
        <u/>
        <sz val="12"/>
        <color indexed="8"/>
        <rFont val="Arial"/>
        <family val="2"/>
        <charset val="238"/>
      </rPr>
      <t>Przeznaczenie pomocy publicznej</t>
    </r>
    <r>
      <rPr>
        <sz val="12"/>
        <color indexed="8"/>
        <rFont val="Arial"/>
        <family val="2"/>
        <charset val="238"/>
      </rPr>
      <t xml:space="preserve"> (kol. 6) - należy podać kod wskazujący przeznaczenie otrzymanej pomocy według poniższej tabeli.</t>
    </r>
  </si>
  <si>
    <r>
      <t>pomoc</t>
    </r>
    <r>
      <rPr>
        <i/>
        <sz val="12"/>
        <rFont val="Arial"/>
        <family val="2"/>
        <charset val="238"/>
      </rPr>
      <t xml:space="preserve"> de minimis</t>
    </r>
  </si>
  <si>
    <r>
      <t xml:space="preserve">pomoc </t>
    </r>
    <r>
      <rPr>
        <i/>
        <sz val="12"/>
        <rFont val="Arial"/>
        <family val="2"/>
        <charset val="238"/>
      </rPr>
      <t>de minimis</t>
    </r>
    <r>
      <rPr>
        <sz val="12"/>
        <rFont val="Arial"/>
        <family val="2"/>
        <charset val="238"/>
      </rPr>
      <t xml:space="preserve"> w sektorze transportu drogowego udzielana zgodnie z rozporządzeniem Komisji nr 1998/2006 oraz pomoc </t>
    </r>
    <r>
      <rPr>
        <i/>
        <sz val="12"/>
        <rFont val="Arial"/>
        <family val="2"/>
        <charset val="238"/>
      </rPr>
      <t>de minimis</t>
    </r>
    <r>
      <rPr>
        <sz val="12"/>
        <rFont val="Arial"/>
        <family val="2"/>
        <charset val="238"/>
      </rPr>
      <t xml:space="preserve"> w sektorze transportu drogowego towarów udzielana zgodnie z rozporządzeniem Komisji</t>
    </r>
    <r>
      <rPr>
        <b/>
        <sz val="12"/>
        <rFont val="Arial"/>
        <family val="2"/>
        <charset val="238"/>
      </rPr>
      <t xml:space="preserve"> </t>
    </r>
    <r>
      <rPr>
        <sz val="12"/>
        <rFont val="Arial"/>
        <family val="2"/>
        <charset val="238"/>
      </rPr>
      <t>nr 1407/2013</t>
    </r>
  </si>
  <si>
    <r>
      <t xml:space="preserve">pomoc </t>
    </r>
    <r>
      <rPr>
        <i/>
        <sz val="12"/>
        <rFont val="Arial"/>
        <family val="2"/>
        <charset val="238"/>
      </rPr>
      <t>de minimis</t>
    </r>
    <r>
      <rPr>
        <sz val="12"/>
        <rFont val="Arial"/>
        <family val="2"/>
        <charset val="238"/>
      </rPr>
      <t xml:space="preserve"> stanowiąca rekompensatę za realizację usług świadczonych w ogólnym interesie gospodarczym udzielana zgodnie z rozporządzeniem Komisji nr 360/2012</t>
    </r>
  </si>
  <si>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</si>
  <si>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</si>
  <si>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</si>
  <si>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</si>
  <si>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</si>
  <si>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</si>
  <si>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Rozpoczęcie projektu</t>
  </si>
  <si>
    <t>W polu poniżej należy podać numer księgi wieczystej w następującym formacie XXXX/XXXXXXXX/X. Jeżeli jedna nieruchomość będąca lokalizacją projektu objęta jest więcej niż jedną księgą wieczystą należy wymienić wszystkie numery ksiąg dotyczące realizowanej inwestycji, czytelnie oddzielając je od siebie.</t>
  </si>
  <si>
    <t>TAK.</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</si>
  <si>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</si>
  <si>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Miejsce realizacji projektu
W tabeli poniżej należy wskazać miejsca, gdzie będzie realizowany projekt. W przypadku gdy projekt posiada wiele lokalizacji, należy wskazać wszystkie miejsca lokalizacji projektu. Przez pojęcie lokalizacji projektu należy rozumieć miejsce lub miejsca na obszarze objętym FEL 2021-2027, bezpośrednio związane z jego realizacją.</t>
  </si>
  <si>
    <t>Zaliczki</t>
  </si>
  <si>
    <t>Lokalizacja projektu</t>
  </si>
  <si>
    <t>Trwałość</t>
  </si>
  <si>
    <t>Podatek VAT</t>
  </si>
  <si>
    <t>Oświadczenia</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</si>
  <si>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</si>
  <si>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</si>
  <si>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</si>
  <si>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</si>
  <si>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</si>
  <si>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</si>
  <si>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</si>
  <si>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</si>
  <si>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</si>
  <si>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Oświadczam, że projekt w zakresie, którego wsparcie stanowi pomoc publiczną nie dotyczy rodzajów działalności wykluczonych, o których mowa w art. 1 ust. 2 - 5 Rozporządzenia Komisji (UE) Nr 651/2014 z dnia 17 czerwca 2014 r. uznającego niektóre rodzaje pomocy za zgodne z rynkiem wewnętrznym w zastosowaniu art. 107 i 108 Traktatu.</t>
  </si>
  <si>
    <t>Oświadczam, że projekt w zakresie którego wsparcie stanowi pomoc de minimis nie dotyczy rodzajów działalności wykluczonych, o których mowa w art. 1 ust. 1 Rozporządzenia Komisji (UE) Nr 1407/2013 z dnia 18 grudnia 2013 r. w sprawie stosowania art. 107 i 108 Traktatu o funkcjonowaniu Unii Europejskiej do pomocy de minimis.</t>
  </si>
  <si>
    <t>W polu poniżej, należy wskazać punkty wniosku oraz załącznikach w których zawarto informacje stanowiące prawnie chronioną tajemnicę przedsiębiorstwa.</t>
  </si>
  <si>
    <t>Zasady horyzontalne (na podstawie art. 9 ust. 1-4 Rozporządzenia Parlamentu Europejskiego i Rady (UE) 2021/1060 z dnia 24 czerwca 2021 r.)</t>
  </si>
  <si>
    <t xml:space="preserve">Zgodność z zasadami dostępności dla osób z niepełnosprawnościami, w tym z koncepcją uniwersalnego projektowania </t>
  </si>
  <si>
    <t>Zgodność z Konwencją o Prawach Osób Niepełnosprawnych</t>
  </si>
  <si>
    <t>Zgodność z Kartą Praw Podstawowych Unii Europejskiej</t>
  </si>
  <si>
    <t>W polu poniżej należy podać numer działki, na której zlokalizowana jest nieruchomość lub na której będzie realizowana inwestycja, jeżeli działka jest niezabudowana. Jeżeli jedna nieruchomość będąca lokalizacją znajduje się na kilku działkach lub inwestycja jest realizowana na kilku działkach niezabudowanych należy wymienić wszystkie numery działek, czytelnie oddzielając je od siebie.</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</si>
  <si>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</si>
  <si>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</si>
  <si>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</si>
  <si>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W wierszu poniżej należy wskazać czy realizacja projektu wymaga uzyskania decyzji administracyjnych i/lub innych uzgodnień z właściwymi organami lub opinii z właściwych organów (np. pozwolenie na budowę, dokonanie zgłoszenia robót budowalnych, doklumenty dotyczące przeprowadzenia postepowania OOŚ, zgoda knserwatora zabytków itp.). Jeżeli realizacja projektu wymaga uzyskania decyzji administracyjnych i/lub innych uzgodnień lub opinii z właściwych organów, należy wskazać jakich oraz czy wnioskodawca już je pozyskał (jeśli tak to kiedy) czy dopiero planuje ich pozyskanie (jeśli tak to kiedy).</t>
  </si>
  <si>
    <t>W wierszu poniżej należy wskazać czy wnioskodawca przed dniem złożenia wniosku o dofinansowanie podejmował czynności związane lub służące rozpoczęciu realizacji projektu.</t>
  </si>
  <si>
    <t>Potwierdzam złożenie oświadczenia</t>
  </si>
  <si>
    <r>
      <t>W wierszu poniżej należy wybrać czy wnioskodawca lub którykolwiek z podmiotów powiązanych stanowiący z nim „jedno przedsiębiorstwo” w rozumieniu Rozporządzenia Komisji (UE) nr 1407/2013 z dnia 18 grudnia 2013 r. w sprawie stosowania art. 107 i 108 Traktatu o funkcjonowaniu Unii Europejskiej do pomocy de minimis (jeśli dotyczy) otrzymał pomoc de minimis w okresie danego roku podatkowego i dwóch poprzednich lat podatkowych (szczegółowe informacje w zakresie interpretacji "jednego przedsiębiorstwa" dostępne pod adresem:</t>
    </r>
    <r>
      <rPr>
        <b/>
        <sz val="12"/>
        <color theme="1"/>
        <rFont val="Arial"/>
        <family val="2"/>
        <charset val="238"/>
      </rPr>
      <t xml:space="preserve"> https://uokik.gov.pl/wyjasnienia2.php#faq2429</t>
    </r>
    <r>
      <rPr>
        <sz val="12"/>
        <color theme="1"/>
        <rFont val="Arial"/>
        <family val="2"/>
        <charset val="238"/>
      </rPr>
      <t>)</t>
    </r>
  </si>
  <si>
    <t>Nazwa podmiotu (należy wskazać wnioskodawcę oraz wszystkie pozostałe podmioty stanowiące jedno przedsiębiorstwo z wnioskodawcą, jeśli uzyskały pomoc de minimis)</t>
  </si>
  <si>
    <t>Nazwa podmiotu udzielającego pomocy</t>
  </si>
  <si>
    <t>W przypadku gdy wnioskodawca przedłożył inny wniosek o dofinansowanie o takim samym lub podobnym zakresie w polu poniżej, należy złożyć szczegółowe wyjaśnienia na temat tego wniosku m.in. numer wniosku, zakres wniosku, informacje o pokrywających się kosztach.</t>
  </si>
  <si>
    <t>13.</t>
  </si>
  <si>
    <t>14.</t>
  </si>
  <si>
    <t>15.</t>
  </si>
  <si>
    <t>Zasady horyzontalne</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</si>
  <si>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</si>
  <si>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Jeżeli w pytaniu powyżej wybrano opcję TAK, w wierszu poniżej należy opisać jakie działania zostaną podjęte oraz w jaki sposób wnioskodawca będzie monitorował spełnienie założeń.</t>
  </si>
  <si>
    <t>7. Czy w projekcie uwzględniono inne działania mające pozytywny wpływ na środowisko, nie wymienione wyżej?</t>
  </si>
  <si>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</si>
  <si>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</si>
  <si>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</si>
  <si>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</si>
  <si>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</si>
  <si>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</si>
  <si>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</si>
  <si>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</si>
  <si>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</si>
  <si>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</si>
  <si>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</si>
  <si>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</si>
  <si>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</si>
  <si>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 xml:space="preserve">Sekcja I. Zgodność z zasadą „nie czyń poważnych szkód” (DNSH - Do No Significant Harm) </t>
  </si>
  <si>
    <r>
      <t xml:space="preserve">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t>
    </r>
    <r>
      <rPr>
        <sz val="12"/>
        <rFont val="Arial"/>
        <family val="2"/>
        <charset val="238"/>
      </rPr>
      <t xml:space="preserve">Dotyczy projektów infrastrukturalnych, które z racji swojego charakteru i zakresu mogą oddziaływać na określoną jednolitą część wód. </t>
    </r>
    <r>
      <rPr>
        <sz val="12"/>
        <color theme="1"/>
        <rFont val="Arial"/>
        <family val="2"/>
        <charset val="238"/>
      </rPr>
      <t xml:space="preserve">W pozostałych przypadkach zasadne jest wskazanie neutralnego charakteru projektu i wybór odpowiedzi "NIE DOTYCZY".
</t>
    </r>
    <r>
      <rPr>
        <sz val="12"/>
        <rFont val="Arial"/>
        <family val="2"/>
        <charset val="238"/>
      </rPr>
      <t>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r>
  </si>
  <si>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</si>
  <si>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</si>
  <si>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r>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t>
    </r>
    <r>
      <rPr>
        <sz val="12"/>
        <color rgb="FFFF0000"/>
        <rFont val="Arial"/>
        <family val="2"/>
        <charset val="238"/>
      </rPr>
      <t xml:space="preserve"> </t>
    </r>
    <r>
      <rPr>
        <sz val="12"/>
        <rFont val="Arial"/>
        <family val="2"/>
        <charset val="238"/>
      </rPr>
      <t>należy wybrać opcję "NIE DOTYCZY".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t>
    </r>
    <r>
      <rPr>
        <sz val="12"/>
        <color theme="1"/>
        <rFont val="Arial"/>
        <family val="2"/>
        <charset val="238"/>
      </rPr>
      <t xml:space="preserve">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r>
  </si>
  <si>
    <t>Opis i uzasadnienie kosztów</t>
  </si>
  <si>
    <t>Nazwa specjalizacji RSI</t>
  </si>
  <si>
    <t>Szczegółowe zagadnienie RSI</t>
  </si>
  <si>
    <t>Uzasadnienie</t>
  </si>
  <si>
    <t xml:space="preserve">Wybierz z rozwijanej listy właściwą opcję. </t>
  </si>
  <si>
    <t>I.</t>
  </si>
  <si>
    <t xml:space="preserve">ŻYWNOŚĆ WYSOKIEJ JAKOŚCI </t>
  </si>
  <si>
    <t>II.</t>
  </si>
  <si>
    <t>ZIELONA GOSPODARKA</t>
  </si>
  <si>
    <t>III.</t>
  </si>
  <si>
    <t>ZDROWE SPOŁECZEŃSTWO</t>
  </si>
  <si>
    <t>IV.</t>
  </si>
  <si>
    <t>CYFROWE SPOŁECZEŃSTWO</t>
  </si>
  <si>
    <t>V.</t>
  </si>
  <si>
    <t>TECHNOLOGIE MATERIAŁOWE,
PROCESY PRODUKCYJNE I LOGISTYCZNE</t>
  </si>
  <si>
    <t>Współpraca z ośrodkiem badawczym</t>
  </si>
  <si>
    <t>Złożenie wniosku w zakresie znaku towarowego UE i wspólnotowego wzoru</t>
  </si>
  <si>
    <t xml:space="preserve">Złożenie wniosku patentowego </t>
  </si>
  <si>
    <t xml:space="preserve">Zgłoszenie wzoru użytkowego do Urzędu Patentowego RP </t>
  </si>
  <si>
    <t>Zgłoszenie wzoru przemysłowego do Urzędu Patentowego RP</t>
  </si>
  <si>
    <t>Ochrona własności intelektualnej</t>
  </si>
  <si>
    <t>Nakłady na działalność B+R</t>
  </si>
  <si>
    <t xml:space="preserve">Komplementarność projektu z innymi projektami </t>
  </si>
  <si>
    <t>Promocja wyników projektu</t>
  </si>
  <si>
    <t>Pracownik naukowy</t>
  </si>
  <si>
    <t>Współpraca i promocja</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</si>
  <si>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</si>
  <si>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</si>
  <si>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</si>
  <si>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</si>
  <si>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</si>
  <si>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</si>
  <si>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</si>
  <si>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</si>
  <si>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</si>
  <si>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</si>
  <si>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</si>
  <si>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</si>
  <si>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</si>
  <si>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</si>
  <si>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</si>
  <si>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</si>
  <si>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</si>
  <si>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</si>
  <si>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</si>
  <si>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</si>
  <si>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</si>
  <si>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</si>
  <si>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</si>
  <si>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</si>
  <si>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</si>
  <si>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</si>
  <si>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</si>
  <si>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</si>
  <si>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</si>
  <si>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</si>
  <si>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</si>
  <si>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</si>
  <si>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</si>
  <si>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</si>
  <si>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</si>
  <si>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</si>
  <si>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</si>
  <si>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</si>
  <si>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</si>
  <si>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</si>
  <si>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</si>
  <si>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</si>
  <si>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</si>
  <si>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</si>
  <si>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</si>
  <si>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</si>
  <si>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</si>
  <si>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</si>
  <si>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</si>
  <si>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</si>
  <si>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</si>
  <si>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</si>
  <si>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</si>
  <si>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</si>
  <si>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</si>
  <si>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</si>
  <si>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</si>
  <si>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</si>
  <si>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</si>
  <si>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</si>
  <si>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</si>
  <si>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</si>
  <si>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</si>
  <si>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</si>
  <si>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</si>
  <si>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</si>
  <si>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</si>
  <si>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</si>
  <si>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</si>
  <si>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</si>
  <si>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</si>
  <si>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</si>
  <si>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</si>
  <si>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</si>
  <si>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</si>
  <si>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</si>
  <si>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</si>
  <si>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</si>
  <si>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</si>
  <si>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</si>
  <si>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</si>
  <si>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</si>
  <si>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</si>
  <si>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</si>
  <si>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</si>
  <si>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</si>
  <si>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</si>
  <si>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</si>
  <si>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</si>
  <si>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</si>
  <si>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</si>
  <si>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</si>
  <si>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</si>
  <si>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</si>
  <si>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</si>
  <si>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</si>
  <si>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</si>
  <si>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</si>
  <si>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</si>
  <si>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</si>
  <si>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</si>
  <si>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</si>
  <si>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</si>
  <si>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</si>
  <si>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</si>
  <si>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</si>
  <si>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</si>
  <si>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</si>
  <si>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</si>
  <si>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</si>
  <si>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</si>
  <si>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</si>
  <si>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</si>
  <si>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</si>
  <si>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</si>
  <si>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</si>
  <si>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</si>
  <si>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</si>
  <si>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</si>
  <si>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</si>
  <si>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</si>
  <si>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</si>
  <si>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RSI</t>
  </si>
  <si>
    <t>Nakłady na B+R</t>
  </si>
  <si>
    <t>Komplementarność</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</si>
  <si>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</si>
  <si>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</si>
  <si>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</si>
  <si>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</si>
  <si>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</si>
  <si>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</si>
  <si>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Wartości niematerialne i prawne (tylko wdrożenie)</t>
  </si>
  <si>
    <t>Wspólny</t>
  </si>
  <si>
    <t>Zadania</t>
  </si>
  <si>
    <t>16.</t>
  </si>
  <si>
    <t>17.</t>
  </si>
  <si>
    <t>18.</t>
  </si>
  <si>
    <t>20.</t>
  </si>
  <si>
    <t>21.</t>
  </si>
  <si>
    <t>Nazwa zadania</t>
  </si>
  <si>
    <t>Badania przemysłowe</t>
  </si>
  <si>
    <t>Eksperymentalne prace rozwojowe</t>
  </si>
  <si>
    <t>W wierszach poniżej należy określić jednostkę miary danego kosztu: sztuka, komplet, zestaw, roboczogodzina, miesiąc itp.  itp. W przypadku gdy dla danego kosztu przyjęto jednostkę miary: komplet, zestaw wówczas w kolumnie „Opis i uzasadnienie kosztów” należy opisać elementy składowe zestawu/kompletu z podaniem ilości i jednostki miary tych elementów.</t>
  </si>
  <si>
    <t>W wierszach poniżej należy wpisać nazwy kosztów zgodne z nazwami wskazanymi we wniosku o dofinansowanie w systemie WOD2021 w sekcji "Budżet projektu". Kosztów dotyczących zadania „Koszty pośrednie” nie należy opisywać w niniejszej tabeli, natomiast  wnioskodawca musi w arkuszu „Oświadczenia”  zadeklarować, że w ramach kosztów pośrednich zostaną ujęte wyłącznie koszty wskazane w pkt.5.4.1.6. Regulaminu wyboru projektów i koszty te nie powielają się z kosztami wskazanymi w ramach innych kategorii kosztów projektu.</t>
  </si>
  <si>
    <t>W wierszach poniżej dla danego kosztu należy wskazać wartość liczbową w odniesieniu do jednostki miary, podanej w kolumnie "Jednostka miary".</t>
  </si>
  <si>
    <r>
      <rPr>
        <sz val="12"/>
        <rFont val="Arial"/>
        <family val="2"/>
        <charset val="238"/>
      </rPr>
      <t>W wierszach poniżej należy przedstawić sposób przeprowadzenia rozeznania rynku oraz wskazać źródło danych, na podstawie których oszacowano kwoty poszczególnych wydatków. Należy wskazać podmiot/podmioty, które w swojej ofercie sprzedaży posiadają środki trwałe/wartości niematerialne i prawne/</t>
    </r>
    <r>
      <rPr>
        <sz val="12"/>
        <color rgb="FFFF0000"/>
        <rFont val="Arial"/>
        <family val="2"/>
        <charset val="238"/>
      </rPr>
      <t>usługi oraz inne zasoby</t>
    </r>
    <r>
      <rPr>
        <sz val="12"/>
        <rFont val="Arial"/>
        <family val="2"/>
        <charset val="238"/>
      </rPr>
      <t xml:space="preserve"> opisane w projekcie oraz wskazać  jaka jest cena tych wydatków w ofercie sprzedaży wskazanego podmiotu/podmiotów. W celu potwierdzenia, że oszacowane przez Wnioskodawcę ceny nabycia wszystkich kosztów  stanowią  ceny rynkowe Wnioskodawca może dodatkowo przedłożyć dodatkowe dokumenty np. pozyskane przez Wnioskodawcę oferty cenowe producentów/sprzedawców, ogólnodostępne cenniki sprzedaży podmiotów oferujących dane urządzenie/wartości niematerialne i prawne/</t>
    </r>
    <r>
      <rPr>
        <sz val="12"/>
        <color rgb="FFFF0000"/>
        <rFont val="Arial"/>
        <family val="2"/>
        <charset val="238"/>
      </rPr>
      <t>usługi/inne zasoby</t>
    </r>
    <r>
      <rPr>
        <sz val="12"/>
        <rFont val="Arial"/>
        <family val="2"/>
        <charset val="238"/>
      </rPr>
      <t xml:space="preserve"> lub inne dodatkowe dokumenty. </t>
    </r>
    <r>
      <rPr>
        <sz val="12"/>
        <color theme="1"/>
        <rFont val="Arial"/>
        <family val="2"/>
        <charset val="238"/>
      </rPr>
      <t xml:space="preserve">
</t>
    </r>
  </si>
  <si>
    <t>W wierszach poniżej należy szczegółowo opisać dany koszt.  Opis musi być szczegółowy i precyzyjny, pozwalający na jednoznaczne zidentyfikowanie, co jest przedmiotem danego wydatku. Należy uzasadnić konieczność ponoszenia ww. kosztu na potrzeby realizacji projektu oraz opisać metodologię określenia wysokości danego kosztu. Szczegółowe wyjaśnienia dotyczące sposobu opisu kosztów  w ramach poszczególnych  kategorii kosztowych znajdują się  w wierszu powyżej (wiersz nr 2 w niniejszym arkuszu, aby zobaczyć pełną treść wiersza należy go rozszerzyć).</t>
  </si>
  <si>
    <t>W wierszach poniżej dla każdego wskazanego kosztu z kolumny "Nazwa kosztu" należy wskazać nazwę zadania (zgodnie z WOD2021 w sekcji "Budżet projektu"). Należy z rozwijanej listy wybrać nazwę zadania określającą etap realizacji projektu (zgodnie z zapisami Regulaminu wyboru projektów  Rozdz. 4.3), tj:  badania przemysłowe (jeśli dotyczy), eksperymentalne prace rozwojowe, prace przedwdrożeniowe (jeśli dotyczy) i prace wdrożeniowe. Zadania „Koszty pośrednie” nie należy wskazywać w niniejszej tabeli.</t>
  </si>
  <si>
    <t>Data sporządzania dokumentu</t>
  </si>
  <si>
    <t xml:space="preserve">W polu poniżej należy wskazać kod pocztowy miejscowości </t>
  </si>
  <si>
    <t>22.</t>
  </si>
  <si>
    <t>Wartość ogółem</t>
  </si>
  <si>
    <t>Wydatki kwalifikowalne w zadaniu</t>
  </si>
  <si>
    <t>Koszty pośrednie - wydatki kwalifikowalne w zadaniu</t>
  </si>
  <si>
    <t>Procentowy poziom wsparcia w zadaniu</t>
  </si>
  <si>
    <t xml:space="preserve">Dofinansowanie </t>
  </si>
  <si>
    <t>Zadanie w komponencie B+R</t>
  </si>
  <si>
    <t>Razem</t>
  </si>
  <si>
    <t>Wiersze wypełniane przez arkusz na podstawie danych podanych przez wnioskodawcę we wcześniejszych kolumnach.</t>
  </si>
  <si>
    <t>23.</t>
  </si>
  <si>
    <t>Koszty pośrednie - wartość ogółem w zadaniu</t>
  </si>
  <si>
    <t>Opis kosztów pośrednich ponoszonych w ramach komponentu B+R</t>
  </si>
  <si>
    <t>Wiersze wypełniane przez arkusz na podstawie danych podanych we wcześniejszych kolumnach.</t>
  </si>
  <si>
    <t>Należy  wskazać rodzaje kosztów, które wnioskodawca planuje sfinansować w ramach kosztów pośrednich. Przykładowy katalog kosztów pośrednich znajduje się w pkt. 5.4.1.6. Regulaminu wyboru projektów. Koszty rozliczone metodą ryczałtową są traktowane jako wydatki poniesione. W ramach projektu beneficjent nie ma obowiązku zbierania ani opisywania dokumentów księgowych w celu potwierdzenia poniesienia wydatków, które zostały rozliczone jako koszty pośrednie.
Koszty rozliczane metodą ryczałtową w ramach kosztów pośrednich nie mogą zostać wykazane w ramach innych kategorii kosztów projektu.</t>
  </si>
  <si>
    <t>24.</t>
  </si>
  <si>
    <t>25.</t>
  </si>
  <si>
    <t>Nazwa Działania</t>
  </si>
  <si>
    <t>Zgodnośc z zasadą równości mężczyzn i kobiet</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</si>
  <si>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</si>
  <si>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</si>
  <si>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Zgodnośc z zasadami niedyskryminacji</t>
  </si>
  <si>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</si>
  <si>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</si>
  <si>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</si>
  <si>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</si>
  <si>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t>19.</t>
  </si>
  <si>
    <t xml:space="preserve">Środowisko </t>
  </si>
  <si>
    <t>FELU.01.03-IP.01-001/23</t>
  </si>
  <si>
    <t>BADANIA I INNOWACJE W SEKTORZE PRZEDSIĘBIORSTW</t>
  </si>
  <si>
    <t>Klauzula informacyjna Lubelskiej Agencji Wspierania Przedsiębiorczości w Lublinie (LAWP):Zgodnie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</si>
  <si>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r>
      <t xml:space="preserve">Należy uzupełnić poniższą specyfikację, wykazując wszystkie koszty z "Budżetu projektu" określonego we wniosku w WOD2021. Wszytkie nazwy i zadania muszą być spójne z danymi w WOD2021 w "Budżecie projektu". W tabeli istnieje możliwość dodawania wierszy, przy czym należy zwrócić uwagę, aby wiersze były wstawiane w tabeli, a nie pod nią.
Instrukcja wypełniania kolumny "Opis uzasadnienie i kosztów ".
Dla zadań „badania przemysłowe” i „eksperymentalne prace rozwojowe” kwalifikowalne są koszty z poniższych kategorii kosztowych:
Kategoria kosztowa „Personel projektu” 
</t>
    </r>
    <r>
      <rPr>
        <sz val="12"/>
        <rFont val="Arial"/>
        <family val="2"/>
        <charset val="238"/>
      </rPr>
      <t xml:space="preserve">Opis kosztów z tej kategorii powinien zawierać:
•	imię i nazwisko pracownika, stanowisko pracy, posiadane przez nią wykształcenie i doświadczenie oraz planowany zakres obowiązków w projekcie w przypadku gdy planowane jest zaangażowanie do realizacji  projektu osoby z dotychczasowej kadry lub planowane jest w projekcie zaangażowanie w zespole badawczym dodatkowej osoby spoza kadry wnioskodawcy, będącej specjalistą z określonej dziedziny nauki i pracującej na stanowisku naukowym lub naukowo-dydaktycznym na uczelni lub w instytucie badawczym;
•	wymagane minimalne wykształcenie i doświadczenie niezbędne na danym stanowisku pracy oraz planowany zakres obowiązków w projekcie jeżeli do projektu wnioskodawca planuje zaangażować nowy personel spoza dotychczasowej kadry;
•	dla każdego stanowiska pracy należy wskazać czy Wnioskodawca zatrudnia już pracowników na analogicznych stanowiskach lub na stanowiskach wymagających analogicznych kwalifikacji, a jeśli tak to jaka jest dotychczasowa maksymalna wysokość wynagrodzenia brutto brutto na analogicznym stanowisku. Należy pamiętać, że koszt wynagrodzenia personelu projektu nie może przekroczyć kwoty wynagrodzenia pracowników Wnioskodawcy na analogicznych stanowiskach lub na stanowiskach wymagających analogicznych kwalifikacji;
•	dla każdej angażowanej osoby należy wskazać formę zaangażowania (umowa o pracę, umowa o dzieło, umowa zlecenie, oddelegowanie, zaangażowanie wspólników itd.) oraz liczbę godzin pracy w ciągu dnia, liczbę dni pracy w ciągu miesiąca oraz liczbę miesięcy przez które wnioskodawca/partner będzie angażował poszczególne osoby. W przypadku innej formy zaangażowania niż umowa o pracę wynagrodzenie należy wyliczyć proporcjonalnie do maksymalnego miesięcznego wynagrodzenia na danym stanowisku (w oparciu o stosunek pracy na pełny etat), uwzględniając faktyczną ilość przepracowanych godzin na rzecz realizacji projektu (zgodnie z wytycznymi pkt. 5.4.1.1 Regulaminu wyboru projektów) i w niniejszym punkcie należy przedstawić metodologię wyliczenia tego kosztu. </t>
    </r>
    <r>
      <rPr>
        <b/>
        <sz val="12"/>
        <rFont val="Arial"/>
        <family val="2"/>
        <charset val="238"/>
      </rPr>
      <t xml:space="preserve">
Kategoria kosztowa „Usługi zewnętrze” 
O</t>
    </r>
    <r>
      <rPr>
        <sz val="12"/>
        <rFont val="Arial"/>
        <family val="2"/>
        <charset val="238"/>
      </rPr>
      <t xml:space="preserve">pis kosztów z tej kategorii powinien zawierać charakterystykę zakresu planowanej usługi wraz z uzasadnieniem konieczności jej zakupu do osiągnięcia celów projektu.
W przypadku kosztu zakupu ekspertyz/analiz/badan oraz usług doradczych w zadania badania przemysłowe i eksperymentalne prace rozwojowe należy wskazać nazwę podmiotu od którego wnioskodawca zamierza zakupić daną usługę. Zakup ekspertyz/analiz/badań oraz usług doradczych możliwy jest wyłącznie od organizacji badawczej. 
W przypadku zakupu usług doradczych należy podać ilość roboczogodzin, przeznaczonych na wykonanie danej usługi doradczej oraz cenę jednostkową roboczogodziny. 
W przypadku kosztów wynajmu/leasingu aparatury B+R w ramach komponentu B+R, należy  wskazać rodzaj odpłatnie użytkowanej aparatury i jej przeznaczenie w projekcie, uzasadnić konieczność ponoszenia ww. kosztu oraz wykazać okres, w jakim dana aparatura będzie wykorzystywane na potrzeby realizowanego projektu. Należy wskazać planowaną datę (RRRR-MM-DD) rozpoczęcia użytkowania tej aparatury. Należy ponadto wskazać czy aparatura będzie przez wnioskodawcę użytkowana na miejscu (w lokalizacji podmiotu użyczającego) czy w innej lokalizacji.
</t>
    </r>
    <r>
      <rPr>
        <b/>
        <sz val="12"/>
        <rFont val="Arial"/>
        <family val="2"/>
        <charset val="238"/>
      </rPr>
      <t xml:space="preserve">Kategoria kosztowa „Amortyzacja” 
</t>
    </r>
    <r>
      <rPr>
        <sz val="12"/>
        <rFont val="Arial"/>
        <family val="2"/>
        <charset val="238"/>
      </rPr>
      <t xml:space="preserve">Opis kosztów z tej kategorii powinien zawierać uzasadnienie konieczność ponoszenia ww. kosztu, zakres oraz okres, w jakim dany budynek/aparatura B+R/wartości niematerialne i prawnej będą wykorzystywane na potrzeby realizacji komponentu B+R w projekcie oraz danego zadania oraz opis metodologii wyliczenia danego kosztu.   
Należy podać:
•	szacowaną wartość początkową netto budynku/aparatury B+R/wartości niematerialnej i prawnej (w przypadku, gdy wnioskodawcy/partnerowi, jako nabywcy przysługiwało prawo do obniżenia wartości podatku należnego o podatek naliczony albo zwrotu różnicy podatku) lub szacowaną wartość początkową brutto (w przypadku, gdy wnioskodawcy/partnerowi, jako nabywcy nie przysługiwało prawo do obniżenia wartości podatku należnego o podatek naliczony albo zwrotu różnicy podatku);
•	przyjęte/planowane do przyjęcia zasady amortyzacji,  wpisując okres amortyzacji (liczony od dnia przyjęcia do użytkowania do czasu zrównania sumy odpisów amortyzacyjnych z wartością początkową) lub roczną stawkę amortyzacyjną (określoną poprzez podzielenie 100% przez ilość lat użytkowania) i przyjętą metodę amortyzacji (w przypadku amortyzacji degresywnej należy dodatkowo podać podwyższony współczynnik użytkowania);
•	faktyczne wykorzystanie w ujęciu % danego zasobu do prowadzenia planowanych w ramach projektu prac B+R. W przypadku nieruchomości należy wskazać wielkość powierzchni użytkowej przeznaczonej wyłącznie na realizację projektu oraz należy określić udział procentowy faktycznie wykorzystywanej powierzchni na cele realizacji projektu w całkowitej powierzchni użytkowej danej nieruchomości;
•	dodatkowo należy wskazać grupę, podgrupę oraz rodzaj KŚT dla każdego amortyzowanego środka trwałego. 
Przedsiębiorca może określić indywidualne stawki amortyzacyjne dla wartości niematerialnych i prawnych, jednak przepisy prawa podatkowego określają minimalne okresy dokonywania odpisów dla wartości niematerialnych i prawnych. Są to:
•	24 miesiące dla licencji (sublicencji) na programy komputerowe i od praw autorskich;
•	24 miesiące na wyświetlanie filmów oraz na emisje programów radiowych i telewizyjnych;
•	36 miesięcy od poniesionych kosztów zakończonych prac rozwojowych;
•	60 miesięcy od pozostałych wartości niematerialnych i prawnych. 
</t>
    </r>
    <r>
      <rPr>
        <b/>
        <sz val="12"/>
        <rFont val="Arial"/>
        <family val="2"/>
        <charset val="238"/>
      </rPr>
      <t xml:space="preserve">Kategoria kosztowa „Nieruchomości” </t>
    </r>
    <r>
      <rPr>
        <sz val="12"/>
        <rFont val="Arial"/>
        <family val="2"/>
        <charset val="238"/>
      </rPr>
      <t xml:space="preserve">
W ramach zadań badania przemysłowe i eksperymentalne prace rozwojowe kosztem kwalifikowalna są jedynie raty czynszu dzierżawnego gruntów w celu realizacji badań, wyłącznie przez okres realizacji tych prac. Należy określić datę (RRRR-MM-DD) rozpoczęcia dzierżawy gruntów. Należy opisać wielkość powierzchni dzierżawionego gruntu oraz wskazać wielkość powierzchni użytkowej przeznaczonej wyłącznie na realizację projektu jak również określić udział procentowy faktycznie wykorzystywanej powierzchni na cele realizacji projektu w całkowitej powierzchni użytkowej danej nieruchomości. Dodatkowo należy podać wysokość raty czynszu dzierżawnego oraz określić faktyczny czas wykorzystywania danej nieruchomości (gruntu) przez okres realizacji projektu.
</t>
    </r>
    <r>
      <rPr>
        <b/>
        <sz val="12"/>
        <rFont val="Arial"/>
        <family val="2"/>
        <charset val="238"/>
      </rPr>
      <t xml:space="preserve">Kategoria kosztowa „Dostawy (inne niż środki trwałe)” </t>
    </r>
    <r>
      <rPr>
        <sz val="12"/>
        <rFont val="Arial"/>
        <family val="2"/>
        <charset val="238"/>
      </rPr>
      <t xml:space="preserve">
Opis kosztów z tej kategorii powinien zawierać:
charakterystykę rodzajową i ilościową surowców, półproduktów, odczynników, wyposażenia laboratoryjnego (sprzęt, który nie spełnia wymogu środka trwałego zgodnie z ustawą o rachunkowości), elementów służących do budowy i na stałe zainstalowanych w prototypie, instalacji pilotażowej lub demonstracyjnej wykorzystywanej bezpośrednio w związku z realizacją badań przemysłowych i/lub eksperymentalnych prac rozwojowych. O ile to możliwe należy podać ceny jednostkowe ww. kosztów. W przypadku kosztów dotyczących utrzymania linii technologicznych, instalacji doświadczalnych itp. należy wskazać jaki jest koszt utrzymania tych linii/instalacji podając dodatkowo w jakim okresie i w jakiej proporcji  opisane linie technologiczne/instalacje doświadczalne itp. są wykorzystywane do prac B+R (moduł B+R).
</t>
    </r>
    <r>
      <rPr>
        <b/>
        <sz val="12"/>
        <rFont val="Arial"/>
        <family val="2"/>
        <charset val="238"/>
      </rPr>
      <t>Kategoria kosztowa „Podatki i opłaty”</t>
    </r>
    <r>
      <rPr>
        <sz val="12"/>
        <rFont val="Arial"/>
        <family val="2"/>
        <charset val="238"/>
      </rPr>
      <t xml:space="preserve">
W ramach tej kategorii kosztów kwalifikowalne są wyłącznie opłaty związane z dopuszczeniem do badań, np. koszty uzyskania zgody, pozytywnej opinii lub pozwolenia (zezwolenia) właściwej komisji bioetycznej, etycznej lub właściwego organu na prowadzenie w ramach projektu badań.
Jeżeli w ramach projektu zaplanowano ponoszenie opłat związanych z dopuszczeniem do badań, wydania zgód, pozwoleń  wówczas należy wskazać nazwę organu wydającego dane pozwolenie/decyzję/opinię itd., czego to pozwolenie dotyczy oraz jakie opłaty wiążą się z wydaniem tych zgód/pozwoleń decyzji itd.
</t>
    </r>
    <r>
      <rPr>
        <b/>
        <sz val="12"/>
        <rFont val="Arial"/>
        <family val="2"/>
        <charset val="238"/>
      </rPr>
      <t xml:space="preserve">Dla zadania „komponent wdrożeniowy” kwalifikowalne są koszty z poniższych kategorii kosztowych:
Kategoria kosztowa „Usługi zewnętrze” 
</t>
    </r>
    <r>
      <rPr>
        <sz val="12"/>
        <rFont val="Arial"/>
        <family val="2"/>
        <charset val="238"/>
      </rPr>
      <t xml:space="preserve">Opis kosztów z tej kategorii powinien zawierać charakterystykę zakresu planowanej usługi wraz z uzasadnieniem konieczności jej zakupu do osiągnięcia celów projektu (wdrożenia wyników prac B+R).
Za koszty kwalifikowalne w zakresie usług zewnętrznych uznaje się: 
•	zlecenie opracowania dokumentacji wdrożeniowej, w tym analizę potencjału rynkowego i  wycenę praw własności przemysłowej;  
•	usługi rzecznika patentowego (koszty zakupu analiz/ekspertyz/badań, doradztwa). Koszty dotyczące usług rzecznika patentowego stanowią koszt kwalifikowalny wyłącznie, jeżeli w wyniku realizacji projektu zaplanowano dokonanie zgłoszenia patentowego;
•	koszt tłumaczenia dokumentów związanych ze zgłoszeniem patentowym (wyłącznie, jeżeli w wyniku realizacji projektu zaplanowano dokonanie zgłoszenia patentowego).
•	zlecenie przeprowadzenie dodatkowych testów laboratoryjnych lub dostosowania wyników prac B+R do potrzeb jego wdrożenia.
W przypadku zakupu usług doradczych należy podać ilość roboczogodzin, przeznaczonych na wykonanie danej usługi doradczej oraz cenę jednostkową roboczogodziny.
</t>
    </r>
    <r>
      <rPr>
        <b/>
        <sz val="12"/>
        <rFont val="Arial"/>
        <family val="2"/>
        <charset val="238"/>
      </rPr>
      <t>Kategoria kosztowa „Nieruchomości”</t>
    </r>
    <r>
      <rPr>
        <sz val="12"/>
        <rFont val="Arial"/>
        <family val="2"/>
        <charset val="238"/>
      </rPr>
      <t xml:space="preserve">
W ramach zadania „prace wdrożeniowe”  kwalifikowalne są koszty nabycia prawa użytkowania wieczystego gruntu lub nabycia gruntów oraz nabycia prawa własności nieruchomości zabudowanej, z wyłączeniem lokali mieszkalnych, jeżeli nieruchomości te są niezbędne do realizacji komponentu wdrożeniowego. Należy opisać czy nieruchomość została już zakupiona, a jeżeli tak  należy wskazać czy wnioskodawca poniósł już jakiekolwiek wydatki związane z zakupem nieruchomości (np. zaliczka, zakup gruntu) i  wskazać datę ich poniesienia. Należy opisać wielkość powierzchni nieruchomości oraz wskazać wielkość powierzchni użytkowej przeznaczonej wyłącznie na realizację projektu jak również określić udział procentowy faktycznie wykorzystywanej powierzchni na cele realizacji projektu w całkowitej powierzchni użytkowej danej nieruchomości. Należy wskazać całkowitą wartość nieruchomości (zgodnie z operatem szacunkowym) i opisać metodologię wyliczenia wartości kosztu kwalifikowalnego.
</t>
    </r>
    <r>
      <rPr>
        <b/>
        <sz val="12"/>
        <rFont val="Arial"/>
        <family val="2"/>
        <charset val="238"/>
      </rPr>
      <t xml:space="preserve">Kategoria kosztowa „Zakup środków trwałych ” </t>
    </r>
    <r>
      <rPr>
        <sz val="12"/>
        <rFont val="Arial"/>
        <family val="2"/>
        <charset val="238"/>
      </rPr>
      <t xml:space="preserve">
Nie należy w ramach kosztu wykazywać dwóch rodzajowo różnych kosztów np. komputer i oprogramowanie, chyba że na fakturze zakupowej będą wykazane jako komplet. Opis kosztów z tej kategorii powinien zawierać informację czy dany koszt dotyczy zakupu nowego czy używanego środka trwałego. Dodatkowo, w przypadku gdy w projekcie przewidziano kilka lokalizacji, w ww. kolumnie należy wskazać docelowe miejsce, w którym zostanie zlokalizowany dany środek trwały, wartość niematerialna i prawna itd. Ponadto w przypadku zakupu środków transportu należy podać symbol KŚT danego środka transportu.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t>
    </r>
    <r>
      <rPr>
        <b/>
        <sz val="12"/>
        <rFont val="Arial"/>
        <family val="2"/>
        <charset val="238"/>
      </rPr>
      <t>Kategoria kosztowa „Zakup wartości niematerialnych i prawnych ”</t>
    </r>
    <r>
      <rPr>
        <sz val="12"/>
        <rFont val="Arial"/>
        <family val="2"/>
        <charset val="238"/>
      </rPr>
      <t xml:space="preserve"> 
Jeżeli to możliwe należy podać szczegółowe parametry techniczne/charakterystyczne danej pozycji kosztowej, tak aby możliwa była ocena czy wskazana przez wnioskodawcę cena jej nabycia faktycznie stanowi jej cenę rynkową biorąc pod uwagę określone przez wnioskodawcę parametry.
W przypadku gdy w projekcie przewidziano kilka lokalizacji, w ww. kolumnie należy wskazać docelowe miejsce, w którym zostanie zainstalowana/wykorzystywana  wartość niematerialna i prawna. 
</t>
    </r>
    <r>
      <rPr>
        <b/>
        <sz val="12"/>
        <rFont val="Arial"/>
        <family val="2"/>
        <charset val="238"/>
      </rPr>
      <t xml:space="preserve">Kategoria kosztowa „Roboty budowlane ” </t>
    </r>
    <r>
      <rPr>
        <sz val="12"/>
        <rFont val="Arial"/>
        <family val="2"/>
        <charset val="238"/>
      </rPr>
      <t xml:space="preserve">
W przypadku gdy wnioskodawca dołącza do wniosku o dofinansowanie jako dodatkowy załącznik kosztorys budowlany lub kalkulacja kosztów materiałów i robót budowlanych należy całość kosztów objętych kosztorysem/kalkulacją ująć w jednej pozycji kosztowej.  
</t>
    </r>
  </si>
  <si>
    <t>Specyfikacja kosztów z uwzględnieniem analizy rynku</t>
  </si>
  <si>
    <t xml:space="preserve">Inteligentne specjalizacje województwa lubelskiego - lista zagadnień szczegółowych </t>
  </si>
  <si>
    <t>Środki trwałe/Dostawy (tylko wdrożenie)</t>
  </si>
  <si>
    <t>Wartość ogółem zł</t>
  </si>
  <si>
    <t>Stawka VAT %</t>
  </si>
  <si>
    <t>Wartość netto zł</t>
  </si>
  <si>
    <t>Wydatki kwalifikowalne  zł</t>
  </si>
  <si>
    <t>% poziom wsparcia</t>
  </si>
  <si>
    <t>Dofinansowanie zł</t>
  </si>
  <si>
    <t>Należy podać wartość netto danego kosztu.</t>
  </si>
  <si>
    <t>Należy z rozwijanej listy wybrać właściwą procentową stawkę podatku VAT.</t>
  </si>
  <si>
    <t>Jeżeli VAT jest kosztem niekwalifikowalnym, wówczas dane w tej kolumnie muszą odpowiadać danym z kolumny "Wartość netto zł".
Jeżeli VAT jest kosztem kwalifikowalnym wówczas dane w tej kolumnie muszą odpowiadać danym z kolumny "Wartość ogółem zł".</t>
  </si>
  <si>
    <t xml:space="preserve">W wierszach poniżej należy wpisać nazwy kosztów zgodne z nazwami wskazanymi we wniosku o dofinansowanie w systemie WOD2021 w sekcji "Budżet projektu". Kosztów dotyczących zadania „Koszty pośrednie” nie należy opisywać w niniejszej tabeli. </t>
  </si>
  <si>
    <t>W wierszach poniżej dla każdego wskazanego kosztu z kolumny "Nazwa kosztu" należy wskazać nazwę zadania (zgodnie z WOD2021 w sekcji "Budżet projektu"). Należy z rozwijanej listy wybrać nazwę zadania określającą etap realizacji projektu (zgodnie z zapisami Regulaminu wyboru projektów  Rozdz. 4.3), tj:  badania przemysłowe (jeśli dotyczy), eksperymentalne prace rozwojowe. Zadania „Koszty pośrednie” nie należy wskazywać w niniejszej tabeli.</t>
  </si>
  <si>
    <t>W wierszach poniżej dla każdego wskazanego kosztu z kolumny "Nazwa kosztu" należy wskazać nazwę zadania (zgodnie z WOD2021 w sekcji "Budżet projektu"). Należy z rozwijanej listy wybrać nazwę zadania określającą etap realizacji projektu (zgodnie z zapisami Regulaminu wyboru projektów  Rozdz. 4.3), tj:  komponent wdrożeniowy. Zadania „Koszty pośrednie” nie należy wskazywać w niniejszej tabeli.</t>
  </si>
  <si>
    <t xml:space="preserve">Koszty pośrednie ponoszone przez wnioskodawcę w ramach komponentu B+R </t>
  </si>
  <si>
    <t>Razem koszty w komponencie B+R (badania przemysłowe i eksperymentalne prace rozwojowe</t>
  </si>
  <si>
    <t>Razem koszty badań przemysłowych</t>
  </si>
  <si>
    <t>Razem koszty eksperymentalnych prac rozwojowych</t>
  </si>
  <si>
    <t>26.</t>
  </si>
  <si>
    <t>Razem moduł wdrożeniowy</t>
  </si>
  <si>
    <t xml:space="preserve">Jeżeli VAT jest kosztem niekwalifikowalnym, wówczas dane w tej kolumnie muszą odpowiadać danym z kolumny "Wartość netto zł".
Jeżeli VAT jest kosztem kwalifikowalnym wówczas dane w tej kolumnie muszą odpowiadać danym z kolumny "Wartość ogółem zł".
</t>
  </si>
  <si>
    <t>Należy wpisać wartość ogółem kosztów planowanych do poniesienia przez wnioskodawcę w danym zadaniu. Jest to łączna wartość wynikająca z danych w sekcji "Budżet projektu" w formularzu wniosku w WOD2021 jakie wnioskodawca planuje ponieść w ramach badań przemysłowych lub eksperymentalnych prac rozwojowych (wartości z WOD2021 muszą być tożsame z danymi znajdującymi się w arkuszu "Specyfikacja kosztów moduł B+R").</t>
  </si>
  <si>
    <t>Należy wpisać łączną wartość kosztów kwalifikowalnych planowanych do poniesienia przez wnioskodawcę w danym zadaniu. Jest to łączna wartość wynikająca z danych w sekcji "Budżet projektu" w formularzu wniosku w WOD2021 jakie wnioskodawca planuje ponieść w ramach badań przemysłowych lub eksperymentalnych prac rozwojowych (wartości z WOD2021 muszą być tożsame z danymi znajdującymi się w arkuszu "Specyfikacja kosztów moduł B+R").</t>
  </si>
  <si>
    <t>Koszty pośrednie wnioskodawca</t>
  </si>
  <si>
    <t>Koszty pośrednie partner</t>
  </si>
  <si>
    <t>27.</t>
  </si>
  <si>
    <t>Specyfikacja kosztów z uwzględnieniem analizy rynku komponent wdrożeniowy</t>
  </si>
  <si>
    <t>Niniejszy dokument składa się z następujących zakładek/arkuszy (kliknij aby przejść do zakładki):</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</si>
  <si>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</si>
  <si>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W wierszu poniżej należy wskazać czy wnioskodawca zamierza finansować realizację projektu w formie zaliczki, wybierając TAK/NIE</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</si>
  <si>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</si>
  <si>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nie ma zgodnie z obowiązującymi przepisami prawa możliwości odzyskania podatku VAT tj. obniżenia kwoty podatku należnego o kwotę podatku naliczonego lub ubiegania się o zwrot VAT wówczas, należy wybrać opcję "NIE".</t>
  </si>
  <si>
    <t>W przypadku wybrania opcji NIE w wierszu poniżej należy wskazać podstawy prawne oraz opisać, z czego wynika brak możliwości odzyskania VAT i/lub brak możliwości ubiegania się o zwrot VAT.</t>
  </si>
  <si>
    <t>Jeżeli w pytaniu powyżej wybrano opcję TAK, w wierszu poniżej należy opisać jakie działania w związku z rozpoczęciem realizacji projektu zostały podjęte przez wnioskodawcę (np. prace przygotowawcze, uzyskanie niezbędnych zezwoleń, decyzji, opracowanie niezbędnych do wdrożenia projektu dokumentów itp.).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</si>
  <si>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wierszu poniżej należy opisać warunki zachowania trwałości projektu w odniesieniu do art. 65 Rozporządzenia Parlamentu Europejskiego i Rady (UE) nr 2021/1060, w tym złożyć deklarację że trwałość zostanie zachowana przez wymagany okres, w zależności od statusu przedsiębiorstwa. Wnioskodawca zobligowany jest do zachowania okresu trwałości, zgodnie z art. 65 Rozporządzenia ogólnego, tj. 5 lat od zakończenia realizacji projektu, natomiast w przypadku MŚP 3 lata od zakończenia realizacji projektu. Zgodnie z art. 65 trwałość operacji nie zostanie zachowana w przypadku: a) zaprzestania lub przeniesienia działalności produkcyjnej poza region na poziomie NUTS 2, w którym dana operacja otrzymała wsparcie; b) zmiany własności elementu infrastruktury, która daje przedsiębiorstwu lub podmiotowi publicznemu nienależną korzyść; c) istotnej zmiany wpływającej na charakter operacji, jej cele lub warunki wdrażania, mogącej doprowadzić do naruszenia pierwotnych celów operacji.</t>
  </si>
  <si>
    <t>Specyfikacja kosztów z uwzględnieniem analizy rynku komponent B+R. Koszty ponoszone przez wnioskodawcę.</t>
  </si>
  <si>
    <t>Limity</t>
  </si>
  <si>
    <t>Specyfikacja kosztów z uwzględnieniem analizy rynku komponent B+R. Koszty ponoszone przez partnera.</t>
  </si>
  <si>
    <t xml:space="preserve">Koszty pośrednie ponoszone przez partnera projektu w ramach komponentu B+R </t>
  </si>
  <si>
    <r>
      <t xml:space="preserve">Czy w ramach badań przemysłowych </t>
    </r>
    <r>
      <rPr>
        <b/>
        <sz val="12"/>
        <rFont val="Arial"/>
        <family val="2"/>
        <charset val="238"/>
      </rPr>
      <t>partner projektu</t>
    </r>
    <r>
      <rPr>
        <sz val="12"/>
        <rFont val="Arial"/>
        <family val="2"/>
        <charset val="238"/>
      </rPr>
      <t xml:space="preserve"> zaplanował ponoszenie kosztów pośrednich?</t>
    </r>
  </si>
  <si>
    <r>
      <t xml:space="preserve">Czy w ramach eksperymentalnych prac rozwojowych </t>
    </r>
    <r>
      <rPr>
        <b/>
        <sz val="12"/>
        <rFont val="Arial"/>
        <family val="2"/>
        <charset val="238"/>
      </rPr>
      <t xml:space="preserve">partner projektu </t>
    </r>
    <r>
      <rPr>
        <sz val="12"/>
        <rFont val="Arial"/>
        <family val="2"/>
        <charset val="238"/>
      </rPr>
      <t>zaplanował ponoszenie kosztów pośrednich?</t>
    </r>
  </si>
  <si>
    <t>Nazwa partnera projektu</t>
  </si>
  <si>
    <t>NIP partnera projektu</t>
  </si>
  <si>
    <t>Uwaga: pola oznaczone kolorem żółtym są polami nieedytowalnymi.</t>
  </si>
  <si>
    <t>OŚWIADCZENIE O UZYSKANEJ POMOCY DE MINIMIS</t>
  </si>
  <si>
    <t>Jeżeli wnioskodawca lub którykolwiek z podmiotów powiązanych stanowiący z nim „jedno przedsiębiorstwo” w rozumieniu Rozporządzenia Komisji (UE) nr 1407/2013 z dnia 18 grudnia 2013 r. w sprawie stosowania art. 107 i 108 Traktatu o funkcjonowaniu Unii Europejskiej do pomocy de minimis (jeśli dotyczy) w okresie danego roku podatkowego i dwóch poprzednich lat podatkowych uzyskał pomoc de minimis, należy wypełnić poniższą tabelę (istnieje możliwość dodawania wierszy, przy czym należy zwrócić uwagę aby wiersze dodane były w tabeli, a nie pod nią)</t>
  </si>
  <si>
    <t>wniosek o dofinansowanie o takim samym lub podobnym zakresie rzeczowym w ramach innych wdrażanych przez LAWP Działań lub w ramach innego programu pomocowego i</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</si>
  <si>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</si>
  <si>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</si>
  <si>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</si>
  <si>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r>
      <t>Oświadczam, że jestem świadomy/świadoma odpowiedzialności karn</t>
    </r>
    <r>
      <rPr>
        <sz val="12"/>
        <rFont val="Arial"/>
        <family val="2"/>
        <charset val="238"/>
      </rPr>
      <t>ej,</t>
    </r>
    <r>
      <rPr>
        <sz val="12"/>
        <color theme="1"/>
        <rFont val="Arial"/>
        <family val="2"/>
        <charset val="238"/>
      </rPr>
      <t xml:space="preserve">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</si>
  <si>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Oświadczam, że zgodnie z art. 66 Rozporządzenia Parlamentu Europejskiego i Rady (UE) nr 2021/1060 z dnia 24 czerwca 2021 r. projekt nie dotyczy przeniesienia produkcji oraz spełnia warunki, o których mowa w art. 73 ust. 2 lit. i ww. Rozporządzenia.</t>
  </si>
  <si>
    <t>Oświadczam, że projekt jest zgodny z właściwymi przepisami prawa unijnego i polskiego.</t>
  </si>
  <si>
    <t>Wyrażam zgodę na kontrolę przeprowadzaną przez LAWP w miejscu realizacji projektu i/lub siedzibie wnioskodawcy oraz udostępnienie niezbędnych dokumentów.</t>
  </si>
  <si>
    <t>Jeżeli zakładka została powielona (dla drugiego lub kolejnego partnera projektu) wówczas w komórkach poniżej należy wpisać dane z zakładki Specyfikacja B+R partner" kolumna ""Koszty kwalifikowalne"Koszty kwalifikowalne zł" (K), wiersze "Razem koszty badań przemysłowych", "Razem koszty eksperymentalnych prac rozwojowych".</t>
  </si>
  <si>
    <t>Jeżeli zakładka została powielona (dla drugiego lub kolejnego partnera projektu) wówczas w komórkach poniżej należy wpisać dane z zakładki Specyfikacja B+R partner" kolumna "Wartość ogółem zł" (J), wiersze "Razem koszty badań przemysłowych", "Razem koszty eksperymentalnych prac rozwojowych".</t>
  </si>
  <si>
    <t>Premia</t>
  </si>
  <si>
    <t>Premia w ramach tzw. efektywnej współpracy / szerokiego rozpowszechnia wyników projektu</t>
  </si>
  <si>
    <t>Jeżeli w pytaniu powyżej wybrano opcję TAK, w wierszu poniżej należy szczegółowo opisać w jaki sposób zostanie zapewniona współpraca pomiędzy wnioskodawcą i organizacją prowadzącą badania i upowszechniającą wiedzę i/lub w jaki sposób wnioskodawca będzie rozpowszechniał wyniki projektu. Udzielona odpowiedź będzie stanowiła podstawę do ubiegania się przez wnioskodawcę o premię związaną ze zwiększeniem intenstywności pomocy w przypadku badań przemysłowych i eksperymentalnych prac rozwojowych. W przypadku wyboru opcji NIE pole poniżej należy pozostawić niewpełnione.</t>
  </si>
  <si>
    <t>Poniżej należy wskazać czy wnioskodawca (w przypadku projektów realizowanych w partnerstwie dotyczy wyłącznie partnera wiodącego) prowadzi współpracę lub deklaruje prowadzenie współpracy w zakresie realizacji projektu z ośrodkiem badawczym o którym mowa w art. 2 pkt 83 Rozporządzenia Komisji 651/2014?</t>
  </si>
  <si>
    <r>
      <t>Jeżeli w pytaniu powyżej wybrano opcję TAK, w wierszu poniżej należy przedstawić opis prowadzonej dotychczas współpracy.</t>
    </r>
    <r>
      <rPr>
        <sz val="12"/>
        <rFont val="Arial"/>
        <family val="2"/>
        <charset val="238"/>
      </rPr>
      <t xml:space="preserve"> W przypadku planowanej współpracy wnioskodawca w dokumentacji aplikacyjnej powinien precyzyjnie opisać planowane przez wnioskodawcę zasady współpracy oraz orientacyjny harmonogram </t>
    </r>
    <r>
      <rPr>
        <sz val="12"/>
        <color theme="1"/>
        <rFont val="Arial"/>
        <family val="2"/>
        <charset val="238"/>
      </rPr>
      <t xml:space="preserve"> współpracy w kontekście realizacji ocenianego projektu oraz jednoznacznie wskazać w jakim zakresie ww. współpraca będzie prowadzona.</t>
    </r>
  </si>
  <si>
    <t>Projekt 
wpisuje się
w specjalizację</t>
  </si>
  <si>
    <t xml:space="preserve">W przypadku wyboru opcji "TAK" w kolumnie "Projekt wpisuje się w specjalizację RSI" wybierz z rozwijanej listy najbardziej adekwatne zagadnienie szczegółowe związane z daną specjalizacją.
W przypadku wyboru opcji "NIE", nie wypełniaj tej kolumny. </t>
  </si>
  <si>
    <t>Uzasadnij wybrane opcje. W przypadku wyboru opcji "NIE" pole może pozostać niewypełnione.</t>
  </si>
  <si>
    <t>Należy wskazać, w które inteligentne specjalizacje województwa lubelskiego wpisuje się realizowany projekt.
UWAGA: w tabeli należy również uwzględnić szczegółowe zagadnienie RSI, które zostało wskazane w formularzu wniosku w WOD2021.
Przy każdej specjalizacji w kolumnie "Projekt wpisuje się w specjalizację RSI" należy wybrać właściwą opcję:"TAK" lub "NIE" (w zależności czy projekt wpisuje się w daną specjalizację czy też nie).
W przypadku wyboru opcji "TAK" należy w kolumnie "Szczegółowe zagadnienie RSI" wybrać z rozwijanej listy najbardziej adekwatne zagadnienie szczegółowe związane z daną specjalizacją, a następnie w kolumnie "Uzasadnienie" należy uzasadnić dokonany wybór.</t>
  </si>
  <si>
    <t>Jeżeli w pytaniu powyżej wybrano opcję TAK, w wierszu poniżej należy szczegółowo opisać jakie nakłady na działaność B+R ponosił wnioskodawca/partner.</t>
  </si>
  <si>
    <t>Jeżeli w pytaniu powyżej wybrano opcję TAK, w wierszu poniżej należy szczegółowo opisać, w jaki sposób działania objęte projektem są komplementarne z innym projektem/projektami współfinansowanym/i ze środków publicznych.</t>
  </si>
  <si>
    <r>
      <t>Należy wskazać czy wnioskodawca planuje zaangażowanie w zespole badawczym przynajmniej jednej dodatkowej osoby</t>
    </r>
    <r>
      <rPr>
        <sz val="12"/>
        <rFont val="Arial"/>
        <family val="2"/>
        <charset val="238"/>
      </rPr>
      <t xml:space="preserve"> spoza dotychczasowej kadry wnioskodawcy,</t>
    </r>
    <r>
      <rPr>
        <sz val="12"/>
        <color theme="1"/>
        <rFont val="Arial"/>
        <family val="2"/>
        <charset val="238"/>
      </rPr>
      <t xml:space="preserve"> będącej specjalistą z określonej dziedziny nauki i pracującej na stanowisku naukowym lub naukowo-dydaktycznym na uczelni lub w instytucie badawczym.</t>
    </r>
  </si>
  <si>
    <t>Jeżeli w pytaniu powyżej wybrano opcję TAK, w wierszu poniżej należy zawrzeć opis dotyczący osoby, która będzie zaangażowana w zespole badawczym, ze wskazaniem przesłanek jej zaangażowania, minimalnego wymaganego wykształcenia i doświadczenia.</t>
  </si>
  <si>
    <t>Specyfikacja B+R wnioskodawca</t>
  </si>
  <si>
    <t>Specyfikacja B+R partner</t>
  </si>
  <si>
    <t>Sekcja II Stosowanie Dyrektywy OOŚ</t>
  </si>
  <si>
    <t>W poniższych polach należy wskazać czy projekt dotyczy rodzaju przedsięwzięcia objętego Załącznikiem I lub Załącznikiem II do Dyrektywy Parlamentu Europejskiego i Rady 2011/92/UE w sprawie oceny skutków wywieranych na niektóre przedsięwzięcia publiczne i prywatne na środowisko, dalej dyrektywa OOŚ oraz czy wzięto pod uwagę ocenę rozwiązań alternatywnych na podstawie wymogów dyrektywy OOŚ z uwzględnieniem Wytycznych w sprawie działań naprawczych w odniesieniu do projektów współfinansowanych w okresie programowania 2014-2020 oraz ubiegających się o współfinansowanie w okresie 2021-2027 z Funduszy UE, dotkniętych naruszeniem 2016/2046 w zakresie specustaw, dla których prowadzone jest postępowanie w sprawie oceny oddziaływania na środowisko (sygn. Ares(2021)1423319).</t>
  </si>
  <si>
    <r>
      <rPr>
        <sz val="12"/>
        <color theme="1"/>
        <rFont val="Arial"/>
        <family val="2"/>
        <charset val="238"/>
      </rPr>
      <t xml:space="preserve">Czy projekt objęty jest załącznikiem I do dyrektywy OOŚ?      </t>
    </r>
    <r>
      <rPr>
        <b/>
        <sz val="12"/>
        <color theme="1"/>
        <rFont val="Arial"/>
        <family val="2"/>
        <charset val="238"/>
      </rPr>
      <t xml:space="preserve">                                                                                                        </t>
    </r>
  </si>
  <si>
    <t>Czy projekt objęty jest załącznikiem II do dyrektywy OOŚ?</t>
  </si>
  <si>
    <t>Czy przeprowadzono ocenę oddziaływania na środowisko?</t>
  </si>
  <si>
    <t>Jeżeli powyżej wybrano, że projekt jest objęty I lub II aneksem dyrektywy OOŚ wnioskodawca zobligowany będzie na wezwanie LAWP do przedstawienia dokumentów potwierdzających przeprowadzenie procedury OOŚ.</t>
  </si>
  <si>
    <t>Sekcja III Zgodność projektu z zasadami zrównoważonego rozwoju</t>
  </si>
  <si>
    <t>Sekcja IV Uodparnianie na zmiany klimatu inwestycji.</t>
  </si>
  <si>
    <t>Specyfikacja komponent wdrożeniowy</t>
  </si>
  <si>
    <t>11.</t>
  </si>
  <si>
    <t>12.</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</si>
  <si>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</si>
  <si>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W wierszach poniżej należy określić jednostkę miary danego kosztu: sztuka, komplet, zestaw, roboczogodzina, miesiąc itp.  W przypadku gdy dla danego kosztu przyjęto jednostkę miary: komplet, zestaw wówczas w kolumnie „Opis i uzasadnienie kosztów” należy opisać elementy składowe zestawu/kompletu z podaniem ilości i jednostki miary tych elementów.</t>
  </si>
  <si>
    <t>W wierszach poniżej należy określić jednostkę miary danego kosztu: sztuka, komplet, zestaw, roboczogodzina, miesiąc itp. W przypadku gdy dla danego kosztu przyjęto jednostkę miary: komplet, zestaw wówczas w kolumnie „Opis i uzasadnienie kosztów” należy opisać elementy składowe zestawu/kompletu z podaniem ilości i jednostki miary tych elementów.</t>
  </si>
  <si>
    <t>Własność intelektualna wykorzystywana w projekcie</t>
  </si>
  <si>
    <t>Jeżeli w projekcie zaplanowano udział więcej niż jednego partnera, wówczas, zakładkę należy powielić stosowną ilość razy.
Uwaga: pola oznaczone kolorem żółtym i pomarańczowym są polami nieedytowalnymi. W przypadku konieczności skopiowania zakładki (w projekcie uczestniczy więcej niż jeden partner) wówczas komórki oznaczone kolorem pomarańczowym muszą zostać wypełnione ręcznie na podstawie danych znajdujących się w zakładce "Specyfikacja B+R partner" kolumny "Wartość ogółem zł" (J) i "Koszty kwalifikowalne zł" (K) wiersze "Razem koszty badań przemysłowych", "Razem koszty eksperymentalnych prac rozwojowych".</t>
  </si>
  <si>
    <t>Należy wskazać czy w celu prowadzenia prac B+R niezbędne jest dysponowanie prawami własności intelektualnej.</t>
  </si>
  <si>
    <t>Jeżeli powyżej wybrano opcję "TAK" w polu poniżej należy szczegółowo opisać jakie prawa własności intelektualnej są niezbędne oraz wskazać w zakresie jakich prac B+R projektu są niezbędne. Następnie należy wskazać, czy wnioskodawca i/lub partner (jeśli dotyczy) posiada te prawa, a jeśli tak na jakich zasadach zostały pozyskane. Jeżeli posiadanie praw jest niezbędne, a wnioskodawca jeszcze ich nie posiada, należy wskazać kiedy i na jakich zasadach wnioskodawca zamierza je pozyskać. Jeżeli wybrano opcję "NIE" pole opisowe należy pozostawić puste.</t>
  </si>
  <si>
    <t>Należy wskazać czy realizowany projekt jest komplementarny z innymi projektami realizowanymi przez wnioskodawcę współfinansowanymi  ze środków publicznych, w szczególności ze środków Unii Europejskiej (w przypadku projektów realizowanych w partnerstwie dotyczy partnera wiodącego i/lub dowolnego z partnerów).</t>
  </si>
  <si>
    <r>
      <t>Należy wskazać czy wnioskodawca (w przypadku projektów realizowanych w partnerstwie dotyczy partnera wiodącego</t>
    </r>
    <r>
      <rPr>
        <sz val="12"/>
        <rFont val="Arial"/>
        <family val="2"/>
        <charset val="238"/>
      </rPr>
      <t xml:space="preserve"> i/lub pozostałych</t>
    </r>
    <r>
      <rPr>
        <sz val="12"/>
        <color theme="1"/>
        <rFont val="Arial"/>
        <family val="2"/>
        <charset val="238"/>
      </rPr>
      <t xml:space="preserve"> partnerów) planuje promocje przedsiębiorczości i innowacyjności poprzez prezentację projektu oraz jego wyników w inicjatywach o zasięgu regionalnym.</t>
    </r>
  </si>
  <si>
    <r>
      <t>Jeżeli w pytaniu powyżej wybrano opcję TAK, w wierszu poniżej należy zawrzeć opis działań jakie zamierza podjąć wnioskodawca (w przypadku projektów realizowanych w partnerstwie dotyczy partnera wiodącego</t>
    </r>
    <r>
      <rPr>
        <sz val="12"/>
        <rFont val="Arial"/>
        <family val="2"/>
        <charset val="238"/>
      </rPr>
      <t xml:space="preserve"> i/lub pozostałych</t>
    </r>
    <r>
      <rPr>
        <sz val="12"/>
        <color theme="1"/>
        <rFont val="Arial"/>
        <family val="2"/>
        <charset val="238"/>
      </rPr>
      <t xml:space="preserve"> partnerów) w zakresie promocji przedsiębiorczości i innowacyjności, ze szczególnym uwzględnieniem kwestii, że zasięg inicjatym ma mieć charakter regionalny.</t>
    </r>
  </si>
  <si>
    <t xml:space="preserve">Intensywność pomocy w przypadku badań przemysłowych i eksperymentalnych prac rozwojowych można zwiększyć o 15 punktów procentowych, do maksymalnie 80% kosztów kwalifikowalnych (w przypadku mikro i małego przedsiębiorstwa), o tzw. premię w ramach tzw. efektywnej współpracy albo szeroko rozpowszechnianych wyników projektu, jeżeli spełniony jest jeden z warunków opisanych w Regulaminie wyboru projektów. Należy wskazać czy w ramach projektu przewidziano efektywną współpracę między wnioskodawcą i co najmniej jedną organizacją prowadzącą badania i upowszechniającą wiedzę, jeżeli ta ostatnia ponosi co najmniej 10 % kosztów kwalifikowalnych i ma prawo do publikowania własnych wyników badań na podstawie art. 25 ust. 6 lit. b tiret i) Rozporządzenia Komisji (UE) Nr 651/2014 i/lub w ramach projektu przewidziano szerokie rozpowszechnianie wyników projektu podczas konferencji, za pośrednictwem publikacji, ogólnodostępnych baz bądź oprogramowania bezpłatnego lub otwartego.
</t>
  </si>
  <si>
    <t>W wierszach poniżej należy szczegółowo opisać dany koszt.Opis musi być szczegółowy i precyzyjny, pozwalający na jednoznaczne zidentyfikowanie, co jest przedmiotem danego wydatku. Należy uzasadnić konieczność ponoszenia ww. kosztu na potrzeby realizacji projektu oraz opisać metodologię określenia wysokości danego kosztu. Szczegółowe wyjaśnienia dotyczące sposobu opisu kosztów  w ramach poszczególnych  kategorii kosztowych znajdują się  w wierszu powyżej (wiersz nr 2 w niniejszym arkuszu, aby zobaczyć pełną treść wiersza należy go rozszerzyć).</t>
  </si>
  <si>
    <r>
      <rPr>
        <sz val="12"/>
        <rFont val="Arial"/>
        <family val="2"/>
        <charset val="238"/>
      </rPr>
      <t xml:space="preserve">W wierszach poniżej należy przedstawić sposób przeprowadzenia rozeznania rynku oraz wskazać źródło danych, na podstawie których oszacowano kwoty poszczególnych wydatków. Należy wskazać podmiot/podmioty, które w swojej ofercie sprzedaży posiadają środki trwałe/wartości niematerialne i prawne/usługi oraz inne zasoby opisane w projekcie oraz wskazać jaka jest cena tych wydatków w ofercie sprzedaży wskazanego podmiotu/podmiotów. W celu potwierdzenia, że oszacowane przez Wnioskodawcę ceny nabycia wszystkich kosztów  stanowią  ceny rynkowe Wnioskodawca może dodatkowo przedłożyć dodatkowe dokumenty np. pozyskane przez Wnioskodawcę oferty cenowe producentów/sprzedawców, ogólnodostępne cenniki sprzedaży podmiotów oferujących dane urządzenie/wartości niematerialne i prawne/usługi/inne zasoby lub inne dodatkowe dokumenty. </t>
    </r>
    <r>
      <rPr>
        <sz val="12"/>
        <color theme="1"/>
        <rFont val="Arial"/>
        <family val="2"/>
        <charset val="238"/>
      </rPr>
      <t xml:space="preserve">
</t>
    </r>
  </si>
  <si>
    <r>
      <t>Kolumna wyliczana na podstawie danych podanych przez realizatora we wcześniejszych kolumnach. Jeżeli w tabeli zostaną dodane wiersze, wówczas aby formularz wyliczył wartość w danej komórce, należy skopiować formułę z komórki powyżej. Kopiowanie formuły:</t>
    </r>
    <r>
      <rPr>
        <b/>
        <sz val="12"/>
        <color rgb="FF000000"/>
        <rFont val="Arial"/>
        <family val="2"/>
        <charset val="238"/>
      </rPr>
      <t xml:space="preserve"> </t>
    </r>
    <r>
      <rPr>
        <sz val="12"/>
        <color rgb="FF000000"/>
        <rFont val="Arial"/>
        <family val="2"/>
        <charset val="238"/>
      </rPr>
      <t>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</si>
  <si>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W kolumnie należy podać procentowy poziom wsparcia dla danego wydatku. Dla danego realizatora nie należy przekraczać limitów, o których mowa w pkt. 5.2 Regulaminu wyboru projektów. W przypadku, gdy w projekcie przewidziano premię z tytułu  tzw. efektywnej współpracy, albo szerokiego rozpowszechnia wyników projektu realizator może zastosować podwyższone limity % poziomu wsparcia.</t>
  </si>
  <si>
    <r>
      <t>Kolumna wyliczana na podstawie danych podanych przez realizatora we wcześniejszych kolumnach.Jeżeli w tabeli zostaną dodane wiersze, wówczas aby formularz wyliczył wartość w danej komórce, należy skopiować formułę z komórki powyżej. Kopiowanie formuły: zaznacz komórkę zawierającą formułę. Znakiem "</t>
    </r>
    <r>
      <rPr>
        <b/>
        <sz val="12"/>
        <color rgb="FF000000"/>
        <rFont val="Arial"/>
        <family val="2"/>
        <charset val="238"/>
      </rPr>
      <t>+</t>
    </r>
    <r>
      <rPr>
        <sz val="12"/>
        <color rgb="FF000000"/>
        <rFont val="Arial"/>
        <family val="2"/>
        <charset val="238"/>
      </rPr>
      <t>" trzymając za prawy dolny róg komórki z formułą przeciągnij formułę w żądane miejsce.</t>
    </r>
  </si>
  <si>
    <t>Jeżeli w projekcie zaplanowano udział więcej niż jednego partnera, wóczas, zakładkę należy powielić stosowną ilość razy. Uwaga: pola oznaczone kolorem żółtym sa polami nieedytowalnymi.</t>
  </si>
  <si>
    <t xml:space="preserve">W wierszach poniżej należy przedstawić sposób przeprowadzenia rozeznania rynku oraz wskazać źródło danych, na podstawie których oszacowano kwoty poszczególnych wydatków. Należy wskazać podmiot/podmioty, które w swojej ofercie sprzedaży posiadają środki trwałe/wartości niematerialne i prawne/usługi oraz inne zasoby opisane w projekcie oraz wskazać  jaka jest cena tych wydatków w ofercie sprzedaży wskazanego podmiotu/podmiotów. W celu potwierdzenia, że oszacowane przez Wnioskodawcę ceny nabycia wszystkich kosztów  stanowią  ceny rynkowe Wnioskodawca może dodatkowo przedłożyć dodatkowe dokumenty np. pozyskane przez Wnioskodawcę oferty cenowe producentów/sprzedawców, ogólnodostępne cenniki sprzedaży podmiotów oferujących dane urządzenie/wartości niematerialne i prawne/usługi/inne zasoby lub inne dodatkowe dokumenty. 
</t>
  </si>
  <si>
    <t>Kolumna wyliczana na podstawie danych podanych przez realizatora we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</si>
  <si>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Kolumna wyliczana na podstawie danych podanych przez realizatora we wcześniejszych kolumnach.Jeżeli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</si>
  <si>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 xml:space="preserve">Należy podać, z dokładnością do dwóch miejsc po przecinku, procentowy poziom wsparcia (dofinansowania) o jaki wnioskodawca zamierza  ubiegać się w danym zadaniu. Jeżeli w projekcie przewidziano tzw. "premię" wówczas należy podać wartość uwzględniającą premię. Uwaga: podany poziom wsparcia nie może być wyższy niż dopuszczalny procentowy poziom wsparcia, o którym mowa w pkt. 5.2 Regulaminu wyboru projektu. </t>
  </si>
  <si>
    <t>W wierszach poniżej należy udzielić odpowiedzi czy wnioskodawca będzie ponosił koszty pośrednie w module B+R w podziale na badania przemysłowe i eksperymentalne prace rozwojowe. 
Jeżeli w badaniach przemysłowych i/lub eksperymentalnych pracach rozwojowych wnioskodawca będzie ponosić koszty pośrednie, wówczas w kolumnie "Procentowy poziom wsparcia należy wskazać procentowy poziom wsparcia o jaki wnioskodawca zamierza aplikować. Dodatkowo należy opisać koszty pośrednie ponioszone w ramach komponentu B+R.
Uwaga: dane liczbowe uzyskanie w niniejszej tabeli w wierszu "Razem" w kolumnach: "Koszty pośrednie wartość ogółem w zadaniu", "Koszty pośrednie wydatki kwalifikowalne w zadaniu" oraz "Dofinansowanie" należy przenieść do zadania "Koszty pośrednie" znajdującego się w sekcji "BUDŻET PROJEKTU" w formularzu wniosku w WOD2021 zastępując wartości liczbowe wyliczone automatycznie przez system WOD2021 w tej sekcji dla wnioskodawcy.</t>
  </si>
  <si>
    <t>Czy w ramach badań przemysłowych wnioskodawca zaplanował ponoszenie kosztów pośrednich?</t>
  </si>
  <si>
    <t>Czy w ramach eksperymentalnych prac rozwojowych wnioskodawca zaplanował ponoszenie kosztów pośrednich?</t>
  </si>
  <si>
    <t>W wierszach poniżej należy udzielić odpowiedzi czy partner projektu będzie ponosił koszty pośrednie w module B+R w podziale na badania przemysłowe i eksperymentalne prace rozwojowe. 
Jeżeli w badaniach przemysłowych i/lub eksperymentalnych pracach rozwojowych partner projektu będzie ponosić koszty pośrednie, wówczas w kolumnie "Procentowy poziom wsparcia należy wskazać procentowy poziom wsparcia o jaki partner projektu zamierza aplikować. Dodatkowo należy opisać koszty pośrednie ponioszone w ramach komponentu B+R.
Uwaga: dane liczbowe uzyskanie w niniejszej tabeli w wierszu "Razem" w kolumnach: "Koszty pośrednie wartość ogółem w zadaniu", "Koszty pośrednie wydatki kwalifikowalne w zadaniu" oraz "Dofinansowanie" należy przenieść do zadania "Koszty pośrednie" znajdującego się w sekcji "BUDŻET PROJEKTU" w formularzu wniosku w WOD2021 zastępując wartości liczbowe wyliczone automatycznie przez system WOD2021 w tej sekcji dla danego partnera projektu.</t>
  </si>
  <si>
    <t xml:space="preserve">Należy podać, z dokładnością do dwóch miejsc po przecinku, procentowy poziom wsparcia (dofinansowania) o jaki partner projektu zamierza  ubiegać się w danym zadaniu. Jeżeli w projekcie przewidziano tzw. "premię" wówczas należy podać wartość uwzględniającą premię. Uwaga: podany poziom wsparcia nie może być wyższy niż dopuszczalny procentowy poziom wsparcia, o którym mowa w pkt. 5.2 Regulaminu wyboru projektu. </t>
  </si>
  <si>
    <r>
      <t xml:space="preserve">Kolumna wyliczana na podstawie danych podanych przez </t>
    </r>
    <r>
      <rPr>
        <sz val="12"/>
        <rFont val="Arial"/>
        <family val="2"/>
        <charset val="238"/>
      </rPr>
      <t xml:space="preserve">wnioskodawcę </t>
    </r>
    <r>
      <rPr>
        <sz val="12"/>
        <color rgb="FF000000"/>
        <rFont val="Arial"/>
        <family val="2"/>
        <charset val="238"/>
      </rPr>
      <t>we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r>
  </si>
  <si>
    <t xml:space="preserve">W kolumnie należy podać procentowy poziom wsparcia dla danego wydatku. Nie należy przekraczać limitów, o których mowa w pkt. 5.2 Regulaminu wyboru projektów. </t>
  </si>
  <si>
    <r>
      <t xml:space="preserve">Kolumna wyliczana na podstawie danych podanych przez </t>
    </r>
    <r>
      <rPr>
        <sz val="12"/>
        <rFont val="Arial"/>
        <family val="2"/>
        <charset val="238"/>
      </rPr>
      <t xml:space="preserve">wnioskodawcę </t>
    </r>
    <r>
      <rPr>
        <sz val="12"/>
        <color rgb="FF000000"/>
        <rFont val="Arial"/>
        <family val="2"/>
        <charset val="238"/>
      </rPr>
      <t>we wcześniejszych kolumnach.Jeżeli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r>
  </si>
  <si>
    <t>Należy wskazać rodzaj limitu (rodzaj pomocy) jaki dotyczy danego kosztu.  W przypadku, gdy dany wydatek stanowi koszt niekwalifikowalny pole należy pozostawić niewypełnione.</t>
  </si>
  <si>
    <t>Należy uzupełnić poniższą specyfikację, wykazując wszystkie koszty z "BUDŻET PROJEKTU" określonego we wniosku w WOD2021. Wszytkie nazwy i zadania muszą być spójne z danymi w WOD2021 w "BUDŻET PROJEKTU". W tabeli istnieje możliwość dodawania wierszy, przy czym należy zwrócić uwagę, aby wiersze były wstawiane w tabeli, a nie pod nią.
Wszystkie pola tabeli należy wypełnić zgodnie z wymaganiami w opisie danej kolumny. Dodatkowe regulacje w zakresie kolumny "Opis uzasadnienie i kosztów ".
Kategoria kosztowa „Personel projektu” 
Opis kosztów z tej kategorii powinien zawierać: w przypadku gdy planowane jest zaangażowanie do realizacji projektu osoby z dotychczasowej kadry - imię i nazwisko pracownika, stanowisko pracy, posiadane przez nią wykształcenie i doświadczenie oraz planowany zakres obowiązków w projekcie; jeżeli do projektu wnioskodawca planuje zaangażować nowy personel spoza dotychczasowej kadry - wymagane minimalne wykształcenie i doświadczenie niezbędne na danym stanowisku pracy oraz planowany zakres obowiązków w projekcie; dla każdego stanowiska pracy należy wskazać czy wnioskodawca zatrudnia już pracowników na analogicznych stanowiskach lub na stanowiskach wymagających analogicznych kwalifikacji, a jeśli tak to jaka jest dotychczasowa maksymalna wysokość wynagrodzenia brutto brutto na analogicznym stanowisku. Należy pamiętać, że koszt wynagrodzenia personelu projektu nie może przekroczyć kwoty wynagrodzenia pracowników wnioskodawcy na analogicznych stanowiskach lub na stanowiskach wymagających analogicznych kwalifikacji; dla każdej angażowanej osoby należy wskazać formę zaangażowania (umowa o pracę, umowa o dzieło, umowa zlecenie, oddelegowanie, zaangażowanie wspólników itd.) oraz liczbę godzin pracy w ciągu dnia, liczbę dni pracy w ciągu miesiąca oraz liczbę miesięcy przez które wnioskodawca/partner będzie angażował poszczególne osoby. W przypadku innej formy zaangażowania niż umowa o pracę wynagrodzenie należy wyliczyć proporcjonalnie do maksymalnego miesięcznego wynagrodzenia uwzględniając faktyczną ilość przepracowanych godzin na rzecz realizacji projektu (zgodnie z wytycznymi pkt. 5.4.1.1 Regulaminu wyboru projektów) i w niniejszym punkcie należy przedstawić metodologię wyliczenia tego kosztu. 
Kategoria kosztowa „Usługi zewnętrze” 
Opis kosztów z tej kategorii powinien zawierać charakterystykę usługi wraz ze wskazaniem, że nabycie nastąpi od organizacji badawcze, jeżeli wydatek ma być kosztem kwalifikowalnymj. 
W przypadku zakupu usług doradczych należy podać ilość roboczogodzin, przeznaczonych na wykonanie danej usługi doradczej oraz cenę jednostkową roboczogodziny. 
W przypadku kosztów wynajmu/leasingu aparatury B+R w ramach komponentu B+R, należy  wskazać rodzaj odpłatnie użytkowanej aparatury oraz wykazać okres, w jakim dana aparatura będzie wykorzystywane na potrzeby realizowanego projektu. Należy ponadto wskazać czy aparatura będzie przez wnioskodawcę użytkowana na miejscu (w lokalizacji podmiotu użyczającego) czy w innej lokalizacji.
W przypadku kosztów najmu/dzierżawy powierzchni laboratoryjnej z wyposażeniem należy opisać wielkość wynajmowanej powierzchni, elementy wyposażenia tej powierzchni oraz wykazać okres, w jakim dana powierzchnia będzie wykorzystywane na potrzeby realizowanego projektu. 
Kategoria kosztowa „Amortyzacja”
Należy podać:
•	wartość początkową netto/brutto środka trwałego/wartości niematerialnej lub pranej (w zależności czy VAT jest kwalifikowany);
•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(w przypadku amortyzacji degresywnej należy dodatkowo podać podwyższony współczynnik użytkowania);
•	faktyczne wykorzystanie w ujęciu % danego zasobu do prowadzenia planowanych w ramach projektu prac B+R. W przypadku nieruchomości należy wskazać wielkość powierzchni użytkowej przeznaczonej wyłącznie na realizację projektu oraz należy określić udział procentowy faktycznie wykorzystywanej powierzchni na cele realizacji projektu w całkowitej powierzchni użytkowej danej nieruchomości;
•	dodatkowo należy wskazać grupę, podgrupę oraz rodzaj KŚT dla każdego amortyzowanego środka trwałego. 
Kategoria kosztowa „Nieruchomości” 
Należy określić datę (RRRR-MM-DD) rozpoczęcia dzierżawy gruntów. Należy opisać wielkość powierzchni dzierżawionego gruntu oraz wskazać wielkość powierzchni przeznaczonej wyłącznie na realizację projektu jak również określić udział procentowy faktycznie wykorzystywanej powierzchni na cele realizacji projektu. Dodatkowo należy podać wysokość raty czynszu dzierżawnego oraz określić faktyczny czas wykorzystywania danej nieruchomości (gruntu) przez okres realizacji projektu.
Kategoria kosztowa „Dostawy (inne niż środki trwałe)” 
Opis powinien zawierać charakterystykę rodzajową i ilościową surowców, półproduktów, odczynników, wyposażenia laboratoryjnego (sprzęt, który nie spełnia wymogu środka trwałego zgodnie z ustawą o rachunkowości), elementów służących do budowy i na stałe zainstalowanych w prototypie, instalacji pilotażowej lub demonstracyjnej. O ile to możliwe należy podać ceny jednostkowe ww. kosztów. W przypadku kosztów dotyczących utrzymania linii technologicznych, instalacji doświadczalnych itp. należy wskazać jaki jest koszt utrzymania tych linii/instalacji podając dodatkowo w jakim okresie i w jakiej proporcji opisane linie technologiczne/instalacje doświadczalne itp. są wykorzystywane do prac B+R (moduł B+R).
Kategoria kosztowa „Podatki i opłaty”
Należy wskazać organy właściwe do wydania pozwolenia/decyzji/opinii itd., czego to pozwolenie dotyczy oraz jakie opłaty wiążą się z wydaniem tych zgód/pozwoleń decyzji itd.</t>
  </si>
  <si>
    <r>
      <rPr>
        <sz val="12"/>
        <rFont val="Arial"/>
        <family val="2"/>
        <charset val="238"/>
      </rPr>
      <t>Należy uzupełnić poniższą specyfikację, wykazując wszystkie koszty z "BUDŻET PROJEKTU" określonego we wniosku w WOD2021. Wszytkie nazwy i zadania muszą być spójne z danymi w WOD2021 w "BUDŻET PROJEKTU". W tabeli istnieje możliwość dodawania wierszy, przy czym należy zwrócić uwagę, aby wiersze były wstawiane w tabeli, a nie pod nią.</t>
    </r>
    <r>
      <rPr>
        <b/>
        <sz val="12"/>
        <rFont val="Arial"/>
        <family val="2"/>
        <charset val="238"/>
      </rPr>
      <t xml:space="preserve">
W</t>
    </r>
    <r>
      <rPr>
        <sz val="12"/>
        <rFont val="Arial"/>
        <family val="2"/>
        <charset val="238"/>
      </rPr>
      <t>szystkie pola tabeli należy wypełnić zgodnie z wymaganiami w opisie danej kolumny. Dodatkowe regulacje w zakresie kolumny "Opis uzasadnienie i kosztów ".</t>
    </r>
    <r>
      <rPr>
        <b/>
        <sz val="12"/>
        <rFont val="Arial"/>
        <family val="2"/>
        <charset val="238"/>
      </rPr>
      <t xml:space="preserve">
Kategoria kosztowa „Personel projektu” 
</t>
    </r>
    <r>
      <rPr>
        <sz val="12"/>
        <rFont val="Arial"/>
        <family val="2"/>
        <charset val="238"/>
      </rPr>
      <t xml:space="preserve">Opis kosztów z tej kategorii powinien zawierać: w przypadku gdy planowane jest zaangażowanie do realizacji projektu osoby z dotychczasowej kadry - imię i nazwisko pracownika, stanowisko pracy, posiadane przez nią wykształcenie i doświadczenie oraz planowany zakres obowiązków w projekcie; jeżeli do projektu wnioskodawca planuje zaangażować nowy personel spoza dotychczasowej kadry - wymagane minimalne wykształcenie i doświadczenie niezbędne na danym stanowisku pracy oraz planowany zakres obowiązków w projekcie; dla każdego stanowiska pracy należy wskazać czy wnioskodawca zatrudnia już pracowników na analogicznych stanowiskach lub na stanowiskach wymagających analogicznych kwalifikacji, a jeśli tak to jaka jest dotychczasowa maksymalna wysokość wynagrodzenia brutto brutto na analogicznym stanowisku. Należy pamiętać, że koszt wynagrodzenia personelu projektu nie może przekroczyć kwoty wynagrodzenia pracowników wnioskodawcy na analogicznych stanowiskach lub na stanowiskach wymagających analogicznych kwalifikacji; dla każdej angażowanej osoby należy wskazać formę zaangażowania (umowa o pracę, umowa o dzieło, umowa zlecenie, oddelegowanie, zaangażowanie wspólników itd.) oraz liczbę godzin pracy w ciągu dnia, liczbę dni pracy w ciągu miesiąca oraz liczbę miesięcy przez które wnioskodawca/partner będzie angażował poszczególne osoby. W przypadku innej formy zaangażowania niż umowa o pracę wynagrodzenie należy wyliczyć proporcjonalnie do maksymalnego miesięcznego wynagrodzenia uwzględniając faktyczną ilość przepracowanych godzin na rzecz realizacji projektu (zgodnie z wytycznymi pkt. 5.4.1.1 Regulaminu wyboru projektów) i w niniejszym punkcie należy przedstawić metodologię wyliczenia tego kosztu. </t>
    </r>
    <r>
      <rPr>
        <b/>
        <sz val="12"/>
        <rFont val="Arial"/>
        <family val="2"/>
        <charset val="238"/>
      </rPr>
      <t xml:space="preserve">
Kategoria kosztowa „Usługi zewnętrze” 
O</t>
    </r>
    <r>
      <rPr>
        <sz val="12"/>
        <rFont val="Arial"/>
        <family val="2"/>
        <charset val="238"/>
      </rPr>
      <t xml:space="preserve">pis kosztów z tej kategorii powinien zawierać charakterystykę usługi wraz ze wskazaniem, że nabycie nastąpi od organizacji badawcze, jeżeli wydatek ma być kosztem kwalifikowalnymj. 
W przypadku zakupu usług doradczych należy podać ilość roboczogodzin, przeznaczonych na wykonanie danej usługi doradczej oraz cenę jednostkową roboczogodziny. 
W przypadku kosztów wynajmu/leasingu aparatury B+R w ramach komponentu B+R, należy  wskazać rodzaj odpłatnie użytkowanej aparatury oraz wykazać okres, w jakim dana aparatura będzie wykorzystywane na potrzeby realizowanego projektu. Należy ponadto wskazać czy aparatura będzie przez wnioskodawcę użytkowana na miejscu (w lokalizacji podmiotu użyczającego) czy w innej lokalizacji.
W przypadku kosztów najmu/dzierżawy powierzchni laboratoryjnej z wyposażeniem należy opisać wielkość wynajmowanej powierzchni, elementy wyposażenia tej powierzchni oraz wykazać okres, w jakim dana powierzchnia będzie wykorzystywane na potrzeby realizowanego projektu. 
</t>
    </r>
    <r>
      <rPr>
        <b/>
        <sz val="12"/>
        <rFont val="Arial"/>
        <family val="2"/>
        <charset val="238"/>
      </rPr>
      <t>Kategoria kosztowa „Amortyzacja”</t>
    </r>
    <r>
      <rPr>
        <sz val="12"/>
        <rFont val="Arial"/>
        <family val="2"/>
        <charset val="238"/>
      </rPr>
      <t xml:space="preserve">
Należy podać:
•	wartość początkową netto/brutto środka trwałego/wartości niematerialnej lub pranej (w zależności czy VAT jest kwalifikowany);
•	zasady amortyzacji, okres amortyzacji (liczony od dnia przyjęcia do użytkowania do czasu zrównania sumy odpisów amortyzacyjnych z wartością początkową) lub roczną stawkę amortyzacyjną (określoną poprzez podzielenie 100% przez ilość lat użytkowania) i przyjętą metodę amortyzacji (w przypadku amortyzacji degresywnej należy dodatkowo podać podwyższony współczynnik użytkowania);
•	faktyczne wykorzystanie w ujęciu % danego zasobu do prowadzenia planowanych w ramach projektu prac B+R. W przypadku nieruchomości należy wskazać wielkość powierzchni użytkowej przeznaczonej wyłącznie na realizację projektu oraz należy określić udział procentowy faktycznie wykorzystywanej powierzchni na cele realizacji projektu w całkowitej powierzchni użytkowej danej nieruchomości;
•	dodatkowo należy wskazać grupę, podgrupę oraz rodzaj KŚT dla każdego amortyzowanego środka trwałego. 
</t>
    </r>
    <r>
      <rPr>
        <b/>
        <sz val="12"/>
        <rFont val="Arial"/>
        <family val="2"/>
        <charset val="238"/>
      </rPr>
      <t xml:space="preserve">Kategoria kosztowa „Nieruchomości” </t>
    </r>
    <r>
      <rPr>
        <sz val="12"/>
        <rFont val="Arial"/>
        <family val="2"/>
        <charset val="238"/>
      </rPr>
      <t xml:space="preserve">
Należy określić datę (RRRR-MM-DD) rozpoczęcia dzierżawy gruntów. Należy opisać wielkość powierzchni dzierżawionego gruntu oraz wskazać wielkość powierzchni przeznaczonej wyłącznie na realizację projektu jak również określić udział procentowy faktycznie wykorzystywanej powierzchni na cele realizacji projektu. Dodatkowo należy podać wysokość raty czynszu dzierżawnego oraz określić faktyczny czas wykorzystywania danej nieruchomości (gruntu) przez okres realizacji projektu.
</t>
    </r>
    <r>
      <rPr>
        <b/>
        <sz val="12"/>
        <rFont val="Arial"/>
        <family val="2"/>
        <charset val="238"/>
      </rPr>
      <t xml:space="preserve">Kategoria kosztowa „Dostawy (inne niż środki trwałe)” </t>
    </r>
    <r>
      <rPr>
        <sz val="12"/>
        <rFont val="Arial"/>
        <family val="2"/>
        <charset val="238"/>
      </rPr>
      <t xml:space="preserve">
Opis powinien zawierać charakterystykę rodzajową i ilościową surowców, półproduktów, odczynników, wyposażenia laboratoryjnego (sprzęt, który nie spełnia wymogu środka trwałego zgodnie z ustawą o rachunkowości), elementów służących do budowy i na stałe zainstalowanych w prototypie, instalacji pilotażowej lub demonstracyjnej. O ile to możliwe należy podać ceny jednostkowe ww. kosztów. W przypadku kosztów dotyczących utrzymania linii technologicznych, instalacji doświadczalnych itp. należy wskazać jaki jest koszt utrzymania tych linii/instalacji podając dodatkowo w jakim okresie i w jakiej proporcji opisane linie technologiczne/instalacje doświadczalne itp. są wykorzystywane do prac B+R (moduł B+R).
</t>
    </r>
    <r>
      <rPr>
        <b/>
        <sz val="12"/>
        <rFont val="Arial"/>
        <family val="2"/>
        <charset val="238"/>
      </rPr>
      <t>Kategoria kosztowa „Podatki i opłaty”</t>
    </r>
    <r>
      <rPr>
        <sz val="12"/>
        <rFont val="Arial"/>
        <family val="2"/>
        <charset val="238"/>
      </rPr>
      <t xml:space="preserve">
Należy wskazać organy właściwe do wydania pozwolenia/decyzji/opinii itd., czego to pozwolenie dotyczy oraz jakie opłaty wiążą się z wydaniem tych zgód/pozwoleń decyzji itd.</t>
    </r>
  </si>
  <si>
    <t xml:space="preserve">Należy uzupełnić poniższą specyfikację, wykazując wszystkie koszty z "BUDŻET PROJEKTU" określonego we wniosku w WOD2021. Wszytkie nazwy i zadania muszą być spójne z danymi w WOD2021 w "BUDŻECIE PROJEKTU". W tabeli istnieje możliwość dodawania wierszy, przy czym należy zwrócić uwagę, aby wiersze były wstawiane w tabeli, a nie pod nią.
Wszystkie pola tabeli należy wypełnić zgodnie z wymaganiami w opisie danej kolumny. Dodatkowe regulacje w zakresie kolumny "Opis uzasadnienie i kosztów ".
Kategoria kosztowa „Usługi zewnętrze”
W przypadku zakupu usług doradczych należy podać ilość roboczogodzin, przeznaczonych na wykonanie danej usługi doradczej oraz cenę jednostkową roboczogodziny.
Kategoria kosztowa „Nieruchomości"
Należy opisać wielkość powierzchni nieruchomości oraz wskazać wielkość powierzchni przeznaczonej wyłącznie na realizację projektu jak również określić udział procentowy faktycznie wykorzystywanej powierzchni na cele realizacji projektu w całkowitej powierzchni użytkowej danej nieruchomości. Należy wskazać całkowitą wartość nieruchomości (zgodnie z operatem szacunkowym) i opisać metodologię wyliczenia wartości kosztu kwalifikowalnego.
Kategoria kosztowa „Środki trwałe/dostawy” 
Nie należy w ramach kosztu wykazywać dwóch rodzajowo różnych kosztów np. komputer i oprogramowanie, chyba że na fakturze zakupowej będą wykazane jako komplet. Opis kosztów z tej kategorii powinien zawierać informację czy dany koszt dotyczy zakupu nowego czy używanego środka trwałego. Dodatkowo, w przypadku gdy w projekcie przewidziano kilka lokalizacji, w ww. kolumnie należy wskazać docelowe miejsce, w którym zostanie zlokalizowany dany środek trwały.
Kategoria kosztowa „Wartości niematerialne i prawne” 
W przypadku gdy w projekcie przewidziano kilka lokalizacji, w ww. kolumnie należy wskazać docelowe miejsce, w którym zostanie zainstalowana/wykorzystywana  wartość niematerialna i prawna. 
Kategoria kosztowa „Roboty budowlane ” 
W przypadku gdy wnioskodawca dołącza do wniosku o dofinansowanie jako dodatkowy załącznik kosztorys inwestorski lub kalkulację kosztów materiałów i robót budowlanych należy całość kosztów objętych kosztorysem/kalkulacją ująć w jednej pozycji kosztowej.  </t>
  </si>
  <si>
    <t xml:space="preserve">Czy wnioskodawca zaplanował dokonanie zgłoszenia wzoru przemysłowego do Urzędu Patentowego RP w celu uzyskania praw ochronnych, zapewniających prawo do wyłącznego korzystania ze wzoru użytkowego na terenie RP?
W przypadku zaznaczenia opcji "TAK" w polu poniżej, należy  we wniosku o dofinansowanie wybrać wskaźnik rezultatu "Liczba zgłoszeń wzorów przemysłowych do Urzędu Patentowego RP".
</t>
  </si>
  <si>
    <t>Należy wskazać czy wnioskodawca zaplanował dokonanie zgłoszenia wzoru użytkowego do Urzędu Patentowego RP w celu uzyskania praw ochronnych, zapewniających prawo do wyłącznego korzystania ze wzoru użytkowego na terenie RP.
W przypadku zanaczenia opcji "TAK" w polu poniżej, należy  we wniosku o dofinansowanie wybrać wskaźnik rezultatu "Liczba zgłoszeń wzorów użytkowych do Urzędu Patentowego RP" .</t>
  </si>
  <si>
    <t>Należy wskazać czy wnioskodawca zaplanował złożenie wniosku patentowego.
W przypadku zanaczenia opcji "TAK" w polu poniżej, należy we wniosku o dofinansowanie wybrać wskaźnik rezultatu "Złożone wnioski patentowe".</t>
  </si>
  <si>
    <t>Należy wskazać czy wnioskodawca zaplanował złożenie wniosku w zakresie znaku towarowego UE i wspólnotowego wzoru.
W przypadku zanaczenia opcji "TAK" w polu poniżej, należy  we wniosku o dofinansowanie wybrać wskaźnik rezultatu "Wnioski w zakresie znaków towarowych oraz wzorów".</t>
  </si>
  <si>
    <t xml:space="preserve">Biorąc pod uwagę udzielone powyżej odpowiedzi należy poniżej precyzyjnie opisać planowane przez wnioskodawcę założenia dotyczące uzyskania ochrony prawnej własności intelektualnej będącej efektem realizacji projektu. </t>
  </si>
  <si>
    <r>
      <t>Należy wskazać czy wnioskodawca (w przypadku projektów realizowanych w partnerstwie dotyczy partnera wiod</t>
    </r>
    <r>
      <rPr>
        <sz val="12"/>
        <rFont val="Arial"/>
        <family val="2"/>
        <charset val="238"/>
      </rPr>
      <t xml:space="preserve">ącego i/lub dowolnego z </t>
    </r>
    <r>
      <rPr>
        <sz val="12"/>
        <color theme="1"/>
        <rFont val="Arial"/>
        <family val="2"/>
        <charset val="238"/>
      </rPr>
      <t>partnerów) ponosił nakłady na działalność B+R. Do nakładów na działalność B+R zalicza się nakłady wewnętrzne (faktycznie poniesione nakłady bieżące oraz nakłady inwestycyjne), jak i nakłady zewnętrzne na działalność B+R.
Odpowiedzi twierdzącej na to pytanie można udzielić w przypadku gdy wnioskodawca/partner projektu ponosił nakłady na działalność B+R w okresie poprzedzającym złożenie wniosku o dofinansowanie, jednak nie dłuższym niż dwa zamknięte lata obrachunkowe poprzedzające rok złożenia wniosku o dofinansowanie, natomiast w przypadku nowopowstałych przedsiębiorstw lub wnioskodawców/partnerów projektu prowadzących działalność gospodarczą przez okres krótszy niż dwa lata, w przypadku, gdy wnioskodawca ponosił nakłady na działalność B+R w okresie faktycznie prowadzonej działalności gospodarczej.</t>
    </r>
  </si>
  <si>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lub "NIE DOTYCZY" w kolumnie "Potwierdzam złożenie oświadczenia" (brak wyboru opcji "TAK" lub "NIE DOTYCZY" jest równoznacznych z brakiem złożenia danego oświadczenia przez wnioskodawcę).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</si>
</sst>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1">
    <font>
      <sz val="11"/>
      <color theme="1"/>
      <name val="Calibri"/>
      <family val="2"/>
      <charset val="238"/>
      <scheme val="minor"/>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sz val="12"/>
      <color theme="0" tint="-0.34998626667073579"/>
      <name val="Calibri"/>
      <family val="2"/>
      <charset val="238"/>
      <scheme val="minor"/>
    </font>
    <font>
      <sz val="12"/>
      <color rgb="FF333333"/>
      <name val="Arial"/>
      <family val="2"/>
      <charset val="238"/>
    </font>
    <font>
      <b/>
      <sz val="12"/>
      <color theme="1"/>
      <name val="Arial"/>
      <family val="2"/>
      <charset val="238"/>
    </font>
    <font>
      <u/>
      <sz val="12"/>
      <color theme="10"/>
      <name val="Calibri"/>
      <family val="2"/>
      <charset val="238"/>
      <scheme val="minor"/>
    </font>
    <font>
      <sz val="12"/>
      <color theme="0"/>
      <name val="Arial"/>
      <family val="2"/>
      <charset val="238"/>
    </font>
    <font>
      <sz val="12"/>
      <color theme="0" tint="-0.34998626667073579"/>
      <name val="Arial"/>
      <family val="2"/>
      <charset val="238"/>
    </font>
    <font>
      <sz val="12"/>
      <color rgb="FFFF0000"/>
      <name val="Arial"/>
      <family val="2"/>
      <charset val="238"/>
    </font>
    <font>
      <b/>
      <sz val="12"/>
      <color theme="0" tint="-4.9989318521683403E-2"/>
      <name val="Arial"/>
      <family val="2"/>
      <charset val="238"/>
    </font>
    <font>
      <b/>
      <sz val="11"/>
      <color theme="0" tint="-4.9989318521683403E-2"/>
      <name val="Arial"/>
      <family val="2"/>
      <charset val="238"/>
    </font>
    <font>
      <b/>
      <sz val="12"/>
      <color rgb="FFFF0000"/>
      <name val="Arial"/>
      <family val="2"/>
      <charset val="238"/>
    </font>
    <font>
      <sz val="12"/>
      <color rgb="FF000000"/>
      <name val="Arial"/>
      <family val="2"/>
      <charset val="238"/>
    </font>
    <font>
      <b/>
      <sz val="12"/>
      <color rgb="FF000000"/>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4" tint="-0.249977111117893"/>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right/>
      <top style="thin">
        <color theme="4" tint="0.39994506668294322"/>
      </top>
      <bottom/>
      <diagonal/>
    </border>
    <border>
      <left style="thin">
        <color theme="4" tint="0.39991454817346722"/>
      </left>
      <right/>
      <top style="thin">
        <color theme="4" tint="0.39994506668294322"/>
      </top>
      <bottom style="thin">
        <color theme="4" tint="0.39994506668294322"/>
      </bottom>
      <diagonal/>
    </border>
    <border>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36">
    <xf numFmtId="0" fontId="0" fillId="0" borderId="0"/>
    <xf numFmtId="0" fontId="3" fillId="0" borderId="0"/>
    <xf numFmtId="0" fontId="4" fillId="0" borderId="0"/>
    <xf numFmtId="164" fontId="5" fillId="0" borderId="0" applyFont="0" applyFill="0" applyBorder="0" applyAlignment="0" applyProtection="0"/>
    <xf numFmtId="0" fontId="3" fillId="0" borderId="0"/>
    <xf numFmtId="0" fontId="3" fillId="0" borderId="0"/>
    <xf numFmtId="0" fontId="3" fillId="0" borderId="0"/>
    <xf numFmtId="0" fontId="4" fillId="0" borderId="0"/>
    <xf numFmtId="0" fontId="4" fillId="0" borderId="0"/>
    <xf numFmtId="0" fontId="4" fillId="0" borderId="0"/>
    <xf numFmtId="0" fontId="5" fillId="0" borderId="0"/>
    <xf numFmtId="0" fontId="3"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 fillId="0" borderId="0"/>
    <xf numFmtId="0" fontId="2" fillId="0" borderId="0"/>
    <xf numFmtId="0" fontId="7"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164" fontId="8" fillId="0" borderId="0" applyFont="0" applyFill="0" applyBorder="0" applyAlignment="0" applyProtection="0"/>
    <xf numFmtId="0" fontId="8" fillId="0" borderId="0"/>
    <xf numFmtId="0" fontId="7" fillId="0" borderId="0"/>
    <xf numFmtId="0" fontId="6" fillId="0" borderId="0"/>
    <xf numFmtId="43" fontId="2" fillId="0" borderId="0" applyFont="0" applyFill="0" applyBorder="0" applyAlignment="0" applyProtection="0"/>
    <xf numFmtId="0" fontId="13" fillId="0" borderId="0" applyNumberFormat="0" applyFill="0" applyBorder="0" applyAlignment="0" applyProtection="0"/>
  </cellStyleXfs>
  <cellXfs count="649">
    <xf numFmtId="0" fontId="0" fillId="0" borderId="0" xfId="0"/>
    <xf numFmtId="0" fontId="9" fillId="5" borderId="0" xfId="0" applyFont="1" applyFill="1"/>
    <xf numFmtId="0" fontId="9" fillId="5" borderId="0" xfId="0" applyFont="1" applyFill="1" applyAlignment="1">
      <alignment horizontal="left" vertical="top"/>
    </xf>
    <xf numFmtId="0" fontId="0" fillId="5" borderId="0" xfId="0" applyFill="1"/>
    <xf numFmtId="0" fontId="0" fillId="5" borderId="0" xfId="0" applyFill="1" applyAlignment="1">
      <alignment vertical="center"/>
    </xf>
    <xf numFmtId="0" fontId="11" fillId="5" borderId="0" xfId="0" applyFont="1" applyFill="1"/>
    <xf numFmtId="0" fontId="12" fillId="5" borderId="0" xfId="0" applyFont="1" applyFill="1"/>
    <xf numFmtId="0" fontId="11" fillId="5" borderId="0" xfId="0" applyFont="1" applyFill="1" applyAlignment="1">
      <alignment wrapText="1"/>
    </xf>
    <xf numFmtId="0" fontId="0" fillId="5" borderId="0" xfId="0" applyFill="1" applyAlignment="1">
      <alignment wrapText="1"/>
    </xf>
    <xf numFmtId="0" fontId="10" fillId="0" borderId="0" xfId="0" applyFont="1" applyAlignment="1">
      <alignment wrapText="1"/>
    </xf>
    <xf numFmtId="0" fontId="15" fillId="0" borderId="0" xfId="0" applyFont="1"/>
    <xf numFmtId="49" fontId="15" fillId="0" borderId="0" xfId="0" applyNumberFormat="1" applyFont="1" applyAlignment="1">
      <alignment wrapText="1"/>
    </xf>
    <xf numFmtId="0" fontId="15" fillId="0" borderId="0" xfId="0" applyFont="1" applyProtection="1">
      <protection hidden="1"/>
    </xf>
    <xf numFmtId="0" fontId="16" fillId="8" borderId="14" xfId="1" applyFont="1" applyFill="1" applyBorder="1" applyAlignment="1">
      <alignment horizontal="left" vertical="center" wrapText="1"/>
    </xf>
    <xf numFmtId="0" fontId="16" fillId="8" borderId="4" xfId="1" applyFont="1" applyFill="1" applyBorder="1" applyAlignment="1">
      <alignment horizontal="left" vertical="center" wrapText="1"/>
    </xf>
    <xf numFmtId="0" fontId="17" fillId="5" borderId="0" xfId="0" applyFont="1" applyFill="1"/>
    <xf numFmtId="0" fontId="18" fillId="6" borderId="8" xfId="1" applyFont="1" applyFill="1" applyBorder="1" applyAlignment="1">
      <alignment horizontal="left" vertical="center" wrapText="1"/>
    </xf>
    <xf numFmtId="0" fontId="18" fillId="0" borderId="9" xfId="1" applyFont="1" applyBorder="1" applyAlignment="1" applyProtection="1">
      <alignment horizontal="left" vertical="center" wrapText="1"/>
      <protection locked="0"/>
    </xf>
    <xf numFmtId="0" fontId="18" fillId="6" borderId="11" xfId="1" applyFont="1" applyFill="1" applyBorder="1" applyAlignment="1">
      <alignment horizontal="left" vertical="center" wrapText="1"/>
    </xf>
    <xf numFmtId="0" fontId="18" fillId="0" borderId="1" xfId="1" applyFont="1" applyBorder="1" applyAlignment="1" applyProtection="1">
      <alignment horizontal="left" vertical="center" wrapText="1"/>
      <protection locked="0"/>
    </xf>
    <xf numFmtId="0" fontId="16" fillId="10" borderId="56" xfId="0" applyFont="1" applyFill="1" applyBorder="1" applyAlignment="1">
      <alignment horizontal="left" vertical="center" wrapText="1"/>
    </xf>
    <xf numFmtId="0" fontId="17" fillId="0" borderId="0" xfId="0" applyFont="1" applyAlignment="1">
      <alignment horizontal="left" vertical="center" wrapText="1"/>
    </xf>
    <xf numFmtId="0" fontId="19" fillId="11" borderId="56" xfId="35" quotePrefix="1" applyFont="1" applyFill="1" applyBorder="1" applyAlignment="1">
      <alignment horizontal="right" vertical="center" wrapText="1"/>
    </xf>
    <xf numFmtId="0" fontId="19" fillId="0" borderId="57" xfId="1" applyFont="1" applyBorder="1" applyAlignment="1">
      <alignment horizontal="left" vertical="center" wrapText="1"/>
    </xf>
    <xf numFmtId="0" fontId="19" fillId="0" borderId="0" xfId="1" applyFont="1" applyAlignment="1">
      <alignment horizontal="left" wrapText="1"/>
    </xf>
    <xf numFmtId="0" fontId="17" fillId="4" borderId="0" xfId="0" applyFont="1" applyFill="1" applyAlignment="1">
      <alignment horizontal="left"/>
    </xf>
    <xf numFmtId="0" fontId="19" fillId="2" borderId="35" xfId="0" applyFont="1" applyFill="1" applyBorder="1" applyAlignment="1">
      <alignment horizontal="left"/>
    </xf>
    <xf numFmtId="0" fontId="19" fillId="3" borderId="6" xfId="0" applyFont="1" applyFill="1" applyBorder="1" applyAlignment="1">
      <alignment horizontal="left"/>
    </xf>
    <xf numFmtId="0" fontId="18" fillId="2" borderId="0" xfId="0" applyFont="1" applyFill="1" applyAlignment="1">
      <alignment horizontal="left" vertical="top" wrapText="1"/>
    </xf>
    <xf numFmtId="0" fontId="19" fillId="4" borderId="6" xfId="0" applyFont="1" applyFill="1" applyBorder="1" applyAlignment="1">
      <alignment horizontal="left"/>
    </xf>
    <xf numFmtId="0" fontId="18" fillId="3" borderId="6" xfId="0" applyFont="1" applyFill="1" applyBorder="1" applyAlignment="1">
      <alignment horizontal="left"/>
    </xf>
    <xf numFmtId="0" fontId="18" fillId="3" borderId="6" xfId="0" applyFont="1" applyFill="1" applyBorder="1" applyAlignment="1">
      <alignment horizontal="left" vertical="center" wrapText="1"/>
    </xf>
    <xf numFmtId="0" fontId="18" fillId="3" borderId="6" xfId="0" applyFont="1" applyFill="1" applyBorder="1" applyAlignment="1">
      <alignment horizontal="left" vertical="center"/>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0"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6" xfId="0" applyFont="1" applyFill="1" applyBorder="1" applyAlignment="1">
      <alignment horizontal="left" vertical="top" wrapText="1"/>
    </xf>
    <xf numFmtId="0" fontId="22" fillId="3" borderId="6" xfId="0" applyFont="1" applyFill="1" applyBorder="1" applyAlignment="1">
      <alignment horizontal="left" vertical="center"/>
    </xf>
    <xf numFmtId="0" fontId="19" fillId="0" borderId="0" xfId="0" applyFont="1" applyAlignment="1">
      <alignment horizontal="left"/>
    </xf>
    <xf numFmtId="0" fontId="19" fillId="0" borderId="34" xfId="0" applyFont="1" applyBorder="1" applyAlignment="1">
      <alignment horizontal="left"/>
    </xf>
    <xf numFmtId="0" fontId="18" fillId="0" borderId="6" xfId="0" applyFont="1" applyBorder="1" applyAlignment="1">
      <alignment horizontal="left" vertical="top" wrapText="1"/>
    </xf>
    <xf numFmtId="0" fontId="18" fillId="3" borderId="2" xfId="0" applyFont="1" applyFill="1" applyBorder="1" applyAlignment="1">
      <alignment horizontal="left" vertical="center"/>
    </xf>
    <xf numFmtId="0" fontId="19" fillId="3" borderId="2"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left" vertical="center"/>
    </xf>
    <xf numFmtId="0" fontId="18" fillId="3" borderId="5" xfId="0" applyFont="1" applyFill="1" applyBorder="1" applyAlignment="1">
      <alignment horizontal="left" vertical="center"/>
    </xf>
    <xf numFmtId="0" fontId="19" fillId="3" borderId="5" xfId="0" applyFont="1" applyFill="1" applyBorder="1" applyAlignment="1">
      <alignment horizontal="left" vertical="center"/>
    </xf>
    <xf numFmtId="0" fontId="16" fillId="8" borderId="5" xfId="0" applyFont="1" applyFill="1" applyBorder="1" applyAlignment="1">
      <alignment vertical="top"/>
    </xf>
    <xf numFmtId="0" fontId="17" fillId="6" borderId="2" xfId="0" applyFont="1" applyFill="1" applyBorder="1" applyAlignment="1">
      <alignment horizontal="left" vertical="top" wrapText="1"/>
    </xf>
    <xf numFmtId="0" fontId="17" fillId="0" borderId="2" xfId="0" applyFont="1" applyBorder="1"/>
    <xf numFmtId="0" fontId="17" fillId="5" borderId="0" xfId="0" applyFont="1" applyFill="1" applyAlignment="1">
      <alignment horizontal="left" vertical="top"/>
    </xf>
    <xf numFmtId="0" fontId="28" fillId="5" borderId="0" xfId="0" applyFont="1" applyFill="1"/>
    <xf numFmtId="0" fontId="16" fillId="8" borderId="14" xfId="0" applyFont="1" applyFill="1" applyBorder="1" applyAlignment="1">
      <alignment horizontal="left" vertical="center" wrapText="1"/>
    </xf>
    <xf numFmtId="0" fontId="16" fillId="8" borderId="13" xfId="0" applyFont="1" applyFill="1" applyBorder="1" applyAlignment="1">
      <alignment horizontal="left" vertical="center" wrapText="1"/>
    </xf>
    <xf numFmtId="0" fontId="16" fillId="8" borderId="13" xfId="0" applyFont="1" applyFill="1" applyBorder="1" applyAlignment="1">
      <alignment horizontal="left" vertical="center"/>
    </xf>
    <xf numFmtId="0" fontId="16" fillId="8" borderId="4" xfId="0" applyFont="1" applyFill="1" applyBorder="1" applyAlignment="1">
      <alignment horizontal="left" vertical="center"/>
    </xf>
    <xf numFmtId="0" fontId="28" fillId="5" borderId="0" xfId="0" applyFont="1" applyFill="1" applyAlignment="1">
      <alignment vertical="center"/>
    </xf>
    <xf numFmtId="0" fontId="17" fillId="6" borderId="6" xfId="0" applyFont="1" applyFill="1" applyBorder="1" applyAlignment="1">
      <alignment horizontal="left" vertical="top" wrapText="1"/>
    </xf>
    <xf numFmtId="165" fontId="17" fillId="6" borderId="6" xfId="34" applyNumberFormat="1" applyFont="1" applyFill="1" applyBorder="1" applyAlignment="1" applyProtection="1">
      <alignment horizontal="left" vertical="top" wrapText="1"/>
    </xf>
    <xf numFmtId="0" fontId="28" fillId="5" borderId="0" xfId="0" applyFont="1" applyFill="1" applyAlignment="1">
      <alignment wrapText="1"/>
    </xf>
    <xf numFmtId="0" fontId="17" fillId="0" borderId="6" xfId="0" applyFont="1" applyBorder="1" applyAlignment="1" applyProtection="1">
      <alignment horizontal="left" vertical="top"/>
      <protection locked="0"/>
    </xf>
    <xf numFmtId="0" fontId="17" fillId="0" borderId="6" xfId="0" applyFont="1" applyBorder="1" applyProtection="1">
      <protection locked="0"/>
    </xf>
    <xf numFmtId="14" fontId="17" fillId="0" borderId="6" xfId="34" applyNumberFormat="1" applyFont="1" applyBorder="1" applyProtection="1">
      <protection locked="0"/>
    </xf>
    <xf numFmtId="0" fontId="28" fillId="5" borderId="0" xfId="0" applyFont="1" applyFill="1" applyAlignment="1">
      <alignment vertical="top"/>
    </xf>
    <xf numFmtId="0" fontId="28" fillId="5" borderId="0" xfId="0" applyFont="1" applyFill="1" applyProtection="1">
      <protection hidden="1"/>
    </xf>
    <xf numFmtId="0" fontId="29" fillId="5" borderId="0" xfId="0" applyFont="1" applyFill="1" applyProtection="1">
      <protection hidden="1"/>
    </xf>
    <xf numFmtId="0" fontId="16" fillId="8" borderId="5" xfId="0" applyFont="1" applyFill="1" applyBorder="1" applyAlignment="1">
      <alignment vertical="center"/>
    </xf>
    <xf numFmtId="0" fontId="31" fillId="9" borderId="7" xfId="0" applyFont="1" applyFill="1" applyBorder="1" applyAlignment="1">
      <alignment vertical="center"/>
    </xf>
    <xf numFmtId="49" fontId="28" fillId="0" borderId="2" xfId="0" applyNumberFormat="1" applyFont="1" applyBorder="1" applyAlignment="1" applyProtection="1">
      <alignment vertical="top" wrapText="1"/>
      <protection locked="0"/>
    </xf>
    <xf numFmtId="0" fontId="16" fillId="8" borderId="5" xfId="0" applyFont="1" applyFill="1" applyBorder="1" applyAlignment="1">
      <alignment horizontal="left" vertical="center"/>
    </xf>
    <xf numFmtId="0" fontId="19" fillId="6" borderId="7" xfId="0" applyFont="1" applyFill="1" applyBorder="1" applyAlignment="1">
      <alignment horizontal="left" vertical="center" wrapText="1"/>
    </xf>
    <xf numFmtId="0" fontId="31" fillId="0" borderId="2" xfId="0" applyFont="1" applyBorder="1" applyAlignment="1" applyProtection="1">
      <alignment horizontal="left" vertical="top"/>
      <protection locked="0"/>
    </xf>
    <xf numFmtId="0" fontId="31" fillId="7" borderId="7" xfId="0" applyFont="1" applyFill="1" applyBorder="1" applyAlignment="1" applyProtection="1">
      <alignment horizontal="left" vertical="center"/>
      <protection locked="0"/>
    </xf>
    <xf numFmtId="0" fontId="16" fillId="8" borderId="6" xfId="0" applyFont="1" applyFill="1" applyBorder="1" applyAlignment="1">
      <alignment horizontal="left" vertical="center"/>
    </xf>
    <xf numFmtId="0" fontId="32" fillId="5" borderId="0" xfId="35" applyFont="1" applyFill="1"/>
    <xf numFmtId="0" fontId="17" fillId="0" borderId="8" xfId="0" applyFont="1" applyBorder="1" applyProtection="1">
      <protection locked="0"/>
    </xf>
    <xf numFmtId="165" fontId="17" fillId="0" borderId="9" xfId="34" applyNumberFormat="1" applyFont="1" applyBorder="1" applyProtection="1">
      <protection locked="0"/>
    </xf>
    <xf numFmtId="0" fontId="17" fillId="0" borderId="12" xfId="0" applyFont="1" applyBorder="1" applyProtection="1">
      <protection locked="0"/>
    </xf>
    <xf numFmtId="0" fontId="17" fillId="5" borderId="6" xfId="0" applyFont="1" applyFill="1" applyBorder="1"/>
    <xf numFmtId="0" fontId="31" fillId="0" borderId="11" xfId="0" applyFont="1" applyBorder="1"/>
    <xf numFmtId="165" fontId="31" fillId="0" borderId="12" xfId="34" applyNumberFormat="1" applyFont="1" applyBorder="1"/>
    <xf numFmtId="49" fontId="17" fillId="7" borderId="7" xfId="0" applyNumberFormat="1" applyFont="1" applyFill="1" applyBorder="1" applyAlignment="1" applyProtection="1">
      <alignment horizontal="left" vertical="top" wrapText="1"/>
      <protection locked="0"/>
    </xf>
    <xf numFmtId="0" fontId="17" fillId="0" borderId="2" xfId="0" applyFont="1" applyBorder="1" applyProtection="1">
      <protection locked="0"/>
    </xf>
    <xf numFmtId="0" fontId="31" fillId="0" borderId="0" xfId="0" applyFont="1" applyAlignment="1">
      <alignment horizontal="left" vertical="top" wrapText="1"/>
    </xf>
    <xf numFmtId="0" fontId="31" fillId="7" borderId="9" xfId="0" applyFont="1" applyFill="1" applyBorder="1" applyAlignment="1">
      <alignment horizontal="center" vertical="center" wrapText="1"/>
    </xf>
    <xf numFmtId="0" fontId="17" fillId="4" borderId="7" xfId="0" applyFont="1" applyFill="1" applyBorder="1" applyAlignment="1">
      <alignment horizontal="left" vertical="top" wrapText="1"/>
    </xf>
    <xf numFmtId="0" fontId="17" fillId="5" borderId="0" xfId="0" applyFont="1" applyFill="1" applyAlignment="1">
      <alignment horizontal="left" vertical="top" wrapText="1"/>
    </xf>
    <xf numFmtId="0" fontId="17" fillId="0" borderId="6" xfId="0" applyFont="1" applyBorder="1" applyAlignment="1">
      <alignment horizontal="left" vertical="top" wrapText="1"/>
    </xf>
    <xf numFmtId="0" fontId="17" fillId="0" borderId="12" xfId="0" applyFont="1" applyBorder="1" applyAlignment="1">
      <alignment horizontal="left" vertical="top" wrapText="1"/>
    </xf>
    <xf numFmtId="0" fontId="31" fillId="7" borderId="16" xfId="0" applyFont="1" applyFill="1" applyBorder="1"/>
    <xf numFmtId="0" fontId="31" fillId="7" borderId="13" xfId="0" applyFont="1" applyFill="1" applyBorder="1" applyAlignment="1">
      <alignment horizontal="left" vertical="top" wrapText="1"/>
    </xf>
    <xf numFmtId="0" fontId="17" fillId="0" borderId="16" xfId="0" applyFont="1" applyBorder="1" applyAlignment="1">
      <alignment horizontal="left" vertical="top" wrapText="1"/>
    </xf>
    <xf numFmtId="0" fontId="31" fillId="7" borderId="16" xfId="0" applyFont="1" applyFill="1" applyBorder="1" applyAlignment="1">
      <alignment horizontal="left" vertical="top" wrapText="1"/>
    </xf>
    <xf numFmtId="0" fontId="31" fillId="7" borderId="6" xfId="0" applyFont="1" applyFill="1" applyBorder="1"/>
    <xf numFmtId="0" fontId="31" fillId="0" borderId="6" xfId="0" applyFont="1" applyBorder="1" applyAlignment="1">
      <alignment horizontal="left" vertical="top" wrapText="1"/>
    </xf>
    <xf numFmtId="0" fontId="33" fillId="5" borderId="0" xfId="0" applyFont="1" applyFill="1"/>
    <xf numFmtId="0" fontId="34" fillId="5" borderId="0" xfId="0" applyFont="1" applyFill="1"/>
    <xf numFmtId="49" fontId="34" fillId="5" borderId="0" xfId="0" applyNumberFormat="1" applyFont="1" applyFill="1" applyAlignment="1">
      <alignment wrapText="1"/>
    </xf>
    <xf numFmtId="0" fontId="31" fillId="7" borderId="9" xfId="0" applyFont="1" applyFill="1" applyBorder="1" applyAlignment="1">
      <alignment horizontal="left" vertical="top" wrapText="1"/>
    </xf>
    <xf numFmtId="0" fontId="19" fillId="5" borderId="0" xfId="0" applyFont="1" applyFill="1"/>
    <xf numFmtId="0" fontId="17" fillId="0" borderId="6" xfId="0" applyFont="1" applyBorder="1" applyAlignment="1" applyProtection="1">
      <alignment wrapText="1"/>
      <protection locked="0"/>
    </xf>
    <xf numFmtId="14" fontId="17" fillId="0" borderId="6" xfId="34" applyNumberFormat="1" applyFont="1" applyBorder="1" applyAlignment="1" applyProtection="1">
      <alignment wrapText="1"/>
      <protection locked="0"/>
    </xf>
    <xf numFmtId="165" fontId="17" fillId="0" borderId="6" xfId="34" applyNumberFormat="1" applyFont="1" applyBorder="1" applyAlignment="1" applyProtection="1">
      <alignment wrapText="1"/>
      <protection locked="0"/>
    </xf>
    <xf numFmtId="49" fontId="17" fillId="0" borderId="2" xfId="0" applyNumberFormat="1" applyFont="1" applyBorder="1" applyAlignment="1" applyProtection="1">
      <alignment vertical="top" wrapText="1"/>
      <protection locked="0"/>
    </xf>
    <xf numFmtId="0" fontId="17" fillId="6" borderId="7" xfId="0" applyFont="1" applyFill="1" applyBorder="1" applyAlignment="1">
      <alignment horizontal="left" vertical="center" wrapText="1"/>
    </xf>
    <xf numFmtId="0" fontId="17" fillId="6" borderId="7" xfId="0" applyFont="1" applyFill="1" applyBorder="1" applyAlignment="1">
      <alignment vertical="center" wrapText="1"/>
    </xf>
    <xf numFmtId="0" fontId="30" fillId="6" borderId="0" xfId="0" applyFont="1" applyFill="1" applyAlignment="1">
      <alignment horizontal="left" vertical="center" wrapText="1"/>
    </xf>
    <xf numFmtId="0" fontId="16" fillId="8" borderId="7" xfId="0" applyFont="1" applyFill="1" applyBorder="1" applyAlignment="1">
      <alignment horizontal="left" vertical="center"/>
    </xf>
    <xf numFmtId="0" fontId="16" fillId="8" borderId="63" xfId="0" applyFont="1" applyFill="1" applyBorder="1" applyAlignment="1">
      <alignment horizontal="left" vertical="center"/>
    </xf>
    <xf numFmtId="0" fontId="17" fillId="4" borderId="2" xfId="0" applyFont="1" applyFill="1" applyBorder="1"/>
    <xf numFmtId="0" fontId="19" fillId="0" borderId="0" xfId="0" applyFont="1" applyAlignment="1">
      <alignment horizontal="left" vertical="top" wrapText="1"/>
    </xf>
    <xf numFmtId="0" fontId="16" fillId="5" borderId="0" xfId="0" applyFont="1" applyFill="1" applyAlignment="1">
      <alignment vertical="center" wrapText="1"/>
    </xf>
    <xf numFmtId="0" fontId="37" fillId="5" borderId="0" xfId="0" applyFont="1" applyFill="1" applyAlignment="1">
      <alignment vertical="center"/>
    </xf>
    <xf numFmtId="0" fontId="17" fillId="0" borderId="6" xfId="0" applyFont="1" applyBorder="1"/>
    <xf numFmtId="0" fontId="28" fillId="0" borderId="6" xfId="0" applyFont="1" applyBorder="1"/>
    <xf numFmtId="14" fontId="17" fillId="6" borderId="6" xfId="34" applyNumberFormat="1" applyFont="1" applyFill="1" applyBorder="1" applyAlignment="1" applyProtection="1">
      <alignment horizontal="left" vertical="top" wrapText="1"/>
    </xf>
    <xf numFmtId="0" fontId="17" fillId="0" borderId="6" xfId="0" applyFont="1" applyBorder="1" applyAlignment="1">
      <alignment horizontal="left" vertical="top"/>
    </xf>
    <xf numFmtId="0" fontId="17" fillId="0" borderId="6" xfId="0" applyFont="1" applyBorder="1" applyAlignment="1" applyProtection="1">
      <alignment horizontal="left" vertical="top" wrapText="1"/>
      <protection locked="0"/>
    </xf>
    <xf numFmtId="0" fontId="17" fillId="7" borderId="6" xfId="0" applyFont="1" applyFill="1" applyBorder="1" applyAlignment="1">
      <alignment horizontal="left" vertical="top" wrapText="1"/>
    </xf>
    <xf numFmtId="0" fontId="17" fillId="7" borderId="2" xfId="0" applyFont="1" applyFill="1" applyBorder="1"/>
    <xf numFmtId="0" fontId="17" fillId="7" borderId="7" xfId="0" applyFont="1" applyFill="1" applyBorder="1"/>
    <xf numFmtId="0" fontId="17" fillId="0" borderId="5" xfId="0" applyFont="1" applyBorder="1" applyAlignment="1">
      <alignment horizontal="left" vertical="top"/>
    </xf>
    <xf numFmtId="0" fontId="17" fillId="0" borderId="0" xfId="0" applyFont="1"/>
    <xf numFmtId="0" fontId="17" fillId="0" borderId="0" xfId="0" applyFont="1" applyAlignment="1">
      <alignment horizontal="left" vertical="top" wrapText="1"/>
    </xf>
    <xf numFmtId="0" fontId="17" fillId="7" borderId="0" xfId="0" applyFont="1" applyFill="1"/>
    <xf numFmtId="0" fontId="17" fillId="7" borderId="0" xfId="0" applyFont="1" applyFill="1" applyAlignment="1">
      <alignment horizontal="left" vertical="top"/>
    </xf>
    <xf numFmtId="0" fontId="17" fillId="4" borderId="6" xfId="0" applyFont="1" applyFill="1" applyBorder="1" applyAlignment="1">
      <alignment horizontal="left" vertical="top" wrapText="1"/>
    </xf>
    <xf numFmtId="0" fontId="17" fillId="0" borderId="0" xfId="0" applyFont="1" applyAlignment="1">
      <alignment horizontal="left"/>
    </xf>
    <xf numFmtId="0" fontId="0" fillId="14" borderId="6" xfId="0" applyFill="1" applyBorder="1"/>
    <xf numFmtId="0" fontId="14" fillId="0" borderId="0" xfId="0" applyFont="1"/>
    <xf numFmtId="0" fontId="0" fillId="0" borderId="6" xfId="0" applyBorder="1"/>
    <xf numFmtId="0" fontId="0" fillId="15" borderId="6" xfId="0" applyFill="1" applyBorder="1"/>
    <xf numFmtId="0" fontId="15" fillId="12" borderId="0" xfId="0" applyFont="1" applyFill="1" applyProtection="1">
      <protection hidden="1"/>
    </xf>
    <xf numFmtId="0" fontId="9" fillId="0" borderId="6" xfId="0" applyFont="1" applyBorder="1"/>
    <xf numFmtId="0" fontId="9" fillId="16" borderId="0" xfId="0" applyFont="1" applyFill="1"/>
    <xf numFmtId="0" fontId="9" fillId="17" borderId="6" xfId="0" applyFont="1" applyFill="1" applyBorder="1"/>
    <xf numFmtId="0" fontId="0" fillId="18" borderId="6" xfId="0" applyFill="1" applyBorder="1"/>
    <xf numFmtId="0" fontId="9" fillId="18" borderId="6" xfId="0" applyFont="1" applyFill="1" applyBorder="1"/>
    <xf numFmtId="0" fontId="9" fillId="13" borderId="6" xfId="0" applyFont="1" applyFill="1" applyBorder="1"/>
    <xf numFmtId="0" fontId="0" fillId="19" borderId="6" xfId="0" applyFill="1" applyBorder="1"/>
    <xf numFmtId="0" fontId="9" fillId="19" borderId="6" xfId="0" applyFont="1" applyFill="1" applyBorder="1"/>
    <xf numFmtId="0" fontId="17" fillId="4" borderId="0" xfId="0" applyFont="1" applyFill="1" applyAlignment="1">
      <alignment horizontal="left" vertical="top"/>
    </xf>
    <xf numFmtId="0" fontId="17" fillId="0" borderId="6" xfId="0" applyFont="1" applyBorder="1" applyAlignment="1">
      <alignment wrapText="1"/>
    </xf>
    <xf numFmtId="0" fontId="17" fillId="0" borderId="0" xfId="0" applyFont="1" applyAlignment="1">
      <alignment vertical="center"/>
    </xf>
    <xf numFmtId="0" fontId="19" fillId="0" borderId="6" xfId="0" applyFont="1" applyBorder="1" applyAlignment="1">
      <alignment horizontal="left" vertical="top" wrapText="1"/>
    </xf>
    <xf numFmtId="14" fontId="19" fillId="6" borderId="6" xfId="34" applyNumberFormat="1" applyFont="1" applyFill="1" applyBorder="1" applyAlignment="1" applyProtection="1">
      <alignment horizontal="left" vertical="top" wrapText="1"/>
    </xf>
    <xf numFmtId="165" fontId="19" fillId="6" borderId="6" xfId="34" applyNumberFormat="1" applyFont="1" applyFill="1" applyBorder="1" applyAlignment="1" applyProtection="1">
      <alignment horizontal="left" vertical="top" wrapText="1"/>
    </xf>
    <xf numFmtId="0" fontId="16" fillId="5" borderId="0" xfId="0" applyFont="1" applyFill="1" applyAlignment="1">
      <alignment vertical="top" wrapText="1"/>
    </xf>
    <xf numFmtId="0" fontId="17" fillId="0" borderId="14" xfId="0" applyFont="1" applyBorder="1" applyAlignment="1">
      <alignment horizontal="left" vertical="top" wrapText="1"/>
    </xf>
    <xf numFmtId="0" fontId="17" fillId="0" borderId="13" xfId="0" applyFont="1" applyBorder="1" applyAlignment="1">
      <alignment horizontal="left" vertical="top" wrapText="1"/>
    </xf>
    <xf numFmtId="0" fontId="17" fillId="0" borderId="4" xfId="0" applyFont="1" applyBorder="1" applyAlignment="1">
      <alignment horizontal="left" vertical="top" wrapText="1"/>
    </xf>
    <xf numFmtId="0" fontId="17" fillId="0" borderId="8" xfId="0" applyFont="1" applyBorder="1"/>
    <xf numFmtId="0" fontId="17" fillId="0" borderId="11" xfId="0" applyFont="1" applyBorder="1"/>
    <xf numFmtId="0" fontId="17" fillId="4" borderId="11" xfId="0" applyFont="1" applyFill="1" applyBorder="1"/>
    <xf numFmtId="0" fontId="17" fillId="0" borderId="8" xfId="0" applyFont="1" applyBorder="1" applyAlignment="1">
      <alignment wrapText="1"/>
    </xf>
    <xf numFmtId="49" fontId="17" fillId="0" borderId="6" xfId="0" applyNumberFormat="1" applyFont="1" applyBorder="1" applyAlignment="1">
      <alignment vertical="top" wrapText="1"/>
    </xf>
    <xf numFmtId="49" fontId="17" fillId="0" borderId="6"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4" fontId="17" fillId="12" borderId="6" xfId="0" applyNumberFormat="1" applyFont="1" applyFill="1" applyBorder="1" applyAlignment="1" applyProtection="1">
      <alignment horizontal="left"/>
      <protection hidden="1"/>
    </xf>
    <xf numFmtId="10" fontId="17" fillId="0" borderId="6" xfId="0" applyNumberFormat="1" applyFont="1" applyBorder="1" applyAlignment="1">
      <alignment horizontal="left"/>
    </xf>
    <xf numFmtId="4" fontId="17" fillId="12" borderId="9" xfId="0" applyNumberFormat="1" applyFont="1" applyFill="1" applyBorder="1" applyAlignment="1" applyProtection="1">
      <alignment horizontal="left"/>
      <protection hidden="1"/>
    </xf>
    <xf numFmtId="4" fontId="31" fillId="12" borderId="12" xfId="0" applyNumberFormat="1" applyFont="1" applyFill="1" applyBorder="1" applyAlignment="1" applyProtection="1">
      <alignment horizontal="left"/>
      <protection hidden="1"/>
    </xf>
    <xf numFmtId="4" fontId="31" fillId="12" borderId="6" xfId="0" applyNumberFormat="1" applyFont="1" applyFill="1" applyBorder="1" applyAlignment="1" applyProtection="1">
      <alignment horizontal="left"/>
      <protection hidden="1"/>
    </xf>
    <xf numFmtId="4" fontId="31" fillId="12" borderId="9" xfId="0" applyNumberFormat="1" applyFont="1" applyFill="1" applyBorder="1" applyAlignment="1" applyProtection="1">
      <alignment horizontal="left"/>
      <protection hidden="1"/>
    </xf>
    <xf numFmtId="49" fontId="17" fillId="4" borderId="9" xfId="0" applyNumberFormat="1" applyFont="1" applyFill="1" applyBorder="1" applyAlignment="1" applyProtection="1">
      <alignment horizontal="left"/>
      <protection hidden="1"/>
    </xf>
    <xf numFmtId="49" fontId="17" fillId="6" borderId="9" xfId="0" applyNumberFormat="1" applyFont="1" applyFill="1" applyBorder="1" applyAlignment="1" applyProtection="1">
      <alignment horizontal="left"/>
      <protection hidden="1"/>
    </xf>
    <xf numFmtId="0" fontId="19" fillId="4" borderId="7" xfId="0" applyFont="1" applyFill="1" applyBorder="1" applyAlignment="1">
      <alignment horizontal="left" vertical="top" wrapText="1"/>
    </xf>
    <xf numFmtId="0" fontId="17" fillId="0" borderId="2" xfId="0" applyFont="1" applyBorder="1" applyAlignment="1">
      <alignment vertical="center"/>
    </xf>
    <xf numFmtId="49" fontId="17" fillId="7" borderId="7" xfId="0" applyNumberFormat="1" applyFont="1" applyFill="1" applyBorder="1" applyAlignment="1" applyProtection="1">
      <alignment horizontal="left" vertical="center" wrapText="1"/>
      <protection locked="0"/>
    </xf>
    <xf numFmtId="0" fontId="31" fillId="6" borderId="7" xfId="0" applyFont="1" applyFill="1" applyBorder="1" applyAlignment="1">
      <alignment horizontal="left" vertical="center" wrapText="1"/>
    </xf>
    <xf numFmtId="0" fontId="17" fillId="0" borderId="7" xfId="0" applyFont="1" applyBorder="1" applyAlignment="1">
      <alignment vertical="center"/>
    </xf>
    <xf numFmtId="0" fontId="17" fillId="4" borderId="7" xfId="0" applyFont="1" applyFill="1" applyBorder="1" applyAlignment="1">
      <alignment vertical="center"/>
    </xf>
    <xf numFmtId="0" fontId="17" fillId="4" borderId="2" xfId="0" applyFont="1" applyFill="1" applyBorder="1" applyAlignment="1">
      <alignment vertical="center"/>
    </xf>
    <xf numFmtId="0" fontId="17" fillId="6" borderId="2" xfId="0" applyFont="1" applyFill="1" applyBorder="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pplyProtection="1">
      <alignment horizontal="left" vertical="center"/>
      <protection locked="0"/>
    </xf>
    <xf numFmtId="0" fontId="17" fillId="6" borderId="0" xfId="0" applyFont="1" applyFill="1" applyAlignment="1">
      <alignment vertical="center" wrapText="1"/>
    </xf>
    <xf numFmtId="0" fontId="17" fillId="6" borderId="7" xfId="0" applyFont="1" applyFill="1" applyBorder="1" applyAlignment="1">
      <alignment horizontal="left" vertical="top" wrapText="1"/>
    </xf>
    <xf numFmtId="0" fontId="17" fillId="6" borderId="6" xfId="0" applyFont="1" applyFill="1" applyBorder="1" applyAlignment="1">
      <alignment horizontal="left" vertical="center" wrapText="1"/>
    </xf>
    <xf numFmtId="0" fontId="17" fillId="6" borderId="2" xfId="0" applyFont="1" applyFill="1" applyBorder="1" applyAlignment="1">
      <alignment vertical="center" wrapText="1"/>
    </xf>
    <xf numFmtId="0" fontId="17" fillId="7" borderId="7" xfId="0" applyFont="1" applyFill="1" applyBorder="1" applyAlignment="1" applyProtection="1">
      <alignment horizontal="left" vertical="top" wrapText="1"/>
      <protection locked="0"/>
    </xf>
    <xf numFmtId="0" fontId="39" fillId="0" borderId="6" xfId="0" applyFont="1" applyBorder="1" applyAlignment="1">
      <alignment wrapText="1"/>
    </xf>
    <xf numFmtId="165" fontId="39" fillId="6" borderId="13" xfId="34" applyNumberFormat="1" applyFont="1" applyFill="1" applyBorder="1" applyAlignment="1" applyProtection="1">
      <alignment horizontal="left" vertical="top" wrapText="1"/>
    </xf>
    <xf numFmtId="0" fontId="39" fillId="0" borderId="12" xfId="0" applyFont="1" applyBorder="1" applyAlignment="1">
      <alignment wrapText="1"/>
    </xf>
    <xf numFmtId="0" fontId="17" fillId="0" borderId="6" xfId="0" applyFont="1" applyBorder="1" applyAlignment="1">
      <alignment horizontal="left" vertical="center"/>
    </xf>
    <xf numFmtId="4" fontId="39" fillId="0" borderId="6" xfId="0" applyNumberFormat="1" applyFont="1" applyBorder="1" applyAlignment="1">
      <alignment wrapText="1"/>
    </xf>
    <xf numFmtId="4" fontId="39" fillId="0" borderId="12" xfId="0" applyNumberFormat="1" applyFont="1" applyBorder="1" applyAlignment="1">
      <alignment wrapText="1"/>
    </xf>
    <xf numFmtId="4" fontId="39" fillId="12" borderId="6" xfId="0" applyNumberFormat="1" applyFont="1" applyFill="1" applyBorder="1" applyAlignment="1">
      <alignment wrapText="1"/>
    </xf>
    <xf numFmtId="4" fontId="39" fillId="12" borderId="12" xfId="0" applyNumberFormat="1" applyFont="1" applyFill="1" applyBorder="1" applyAlignment="1">
      <alignment wrapText="1"/>
    </xf>
    <xf numFmtId="165" fontId="17" fillId="6" borderId="13" xfId="34" applyNumberFormat="1" applyFont="1" applyFill="1" applyBorder="1" applyAlignment="1" applyProtection="1">
      <alignment horizontal="left" vertical="top" wrapText="1"/>
    </xf>
    <xf numFmtId="4" fontId="17" fillId="0" borderId="6" xfId="0" applyNumberFormat="1" applyFont="1" applyBorder="1" applyAlignment="1">
      <alignment wrapText="1"/>
    </xf>
    <xf numFmtId="0" fontId="0" fillId="20" borderId="0" xfId="0" applyFill="1"/>
    <xf numFmtId="0" fontId="31" fillId="20" borderId="65" xfId="0" applyFont="1" applyFill="1" applyBorder="1"/>
    <xf numFmtId="4" fontId="31" fillId="20" borderId="65" xfId="0" applyNumberFormat="1" applyFont="1" applyFill="1" applyBorder="1"/>
    <xf numFmtId="0" fontId="31" fillId="4" borderId="0" xfId="0" applyFont="1" applyFill="1"/>
    <xf numFmtId="4" fontId="31" fillId="12" borderId="64" xfId="0" applyNumberFormat="1" applyFont="1" applyFill="1" applyBorder="1"/>
    <xf numFmtId="0" fontId="31" fillId="4" borderId="66" xfId="0" applyFont="1" applyFill="1" applyBorder="1" applyAlignment="1">
      <alignment horizontal="left" vertical="top"/>
    </xf>
    <xf numFmtId="0" fontId="31" fillId="4" borderId="69" xfId="0" applyFont="1" applyFill="1" applyBorder="1" applyAlignment="1">
      <alignment horizontal="left" vertical="top"/>
    </xf>
    <xf numFmtId="0" fontId="31" fillId="4" borderId="71" xfId="0" applyFont="1" applyFill="1" applyBorder="1" applyAlignment="1">
      <alignment horizontal="left" vertical="top" wrapText="1"/>
    </xf>
    <xf numFmtId="4" fontId="31" fillId="12" borderId="64" xfId="0" applyNumberFormat="1" applyFont="1" applyFill="1" applyBorder="1" applyAlignment="1">
      <alignment horizontal="right"/>
    </xf>
    <xf numFmtId="4" fontId="31" fillId="20" borderId="65" xfId="0" applyNumberFormat="1" applyFont="1" applyFill="1" applyBorder="1" applyAlignment="1">
      <alignment horizontal="right"/>
    </xf>
    <xf numFmtId="4" fontId="31" fillId="12" borderId="67" xfId="0" applyNumberFormat="1" applyFont="1" applyFill="1" applyBorder="1" applyAlignment="1">
      <alignment horizontal="right"/>
    </xf>
    <xf numFmtId="4" fontId="31" fillId="20" borderId="67" xfId="0" applyNumberFormat="1" applyFont="1" applyFill="1" applyBorder="1" applyAlignment="1">
      <alignment horizontal="right"/>
    </xf>
    <xf numFmtId="4" fontId="31" fillId="12" borderId="68" xfId="0" applyNumberFormat="1" applyFont="1" applyFill="1" applyBorder="1" applyAlignment="1">
      <alignment horizontal="right"/>
    </xf>
    <xf numFmtId="4" fontId="31" fillId="20" borderId="6" xfId="0" applyNumberFormat="1" applyFont="1" applyFill="1" applyBorder="1" applyAlignment="1">
      <alignment horizontal="right"/>
    </xf>
    <xf numFmtId="4" fontId="31" fillId="12" borderId="6" xfId="0" applyNumberFormat="1" applyFont="1" applyFill="1" applyBorder="1" applyAlignment="1">
      <alignment horizontal="right"/>
    </xf>
    <xf numFmtId="4" fontId="31" fillId="12" borderId="70" xfId="0" applyNumberFormat="1" applyFont="1" applyFill="1" applyBorder="1" applyAlignment="1">
      <alignment horizontal="right"/>
    </xf>
    <xf numFmtId="0" fontId="17" fillId="7" borderId="6" xfId="0" applyFont="1" applyFill="1" applyBorder="1" applyAlignment="1" applyProtection="1">
      <alignment horizontal="left" vertical="top"/>
      <protection locked="0"/>
    </xf>
    <xf numFmtId="0" fontId="17" fillId="7" borderId="6" xfId="0" applyFont="1" applyFill="1" applyBorder="1" applyAlignment="1" applyProtection="1">
      <alignment horizontal="left" vertical="top" wrapText="1"/>
      <protection locked="0"/>
    </xf>
    <xf numFmtId="4" fontId="17" fillId="12" borderId="6" xfId="0" applyNumberFormat="1" applyFont="1" applyFill="1" applyBorder="1" applyAlignment="1">
      <alignment horizontal="left"/>
    </xf>
    <xf numFmtId="0" fontId="17" fillId="4" borderId="7" xfId="0" applyFont="1" applyFill="1" applyBorder="1"/>
    <xf numFmtId="0" fontId="17" fillId="6" borderId="7" xfId="0" applyFont="1" applyFill="1" applyBorder="1" applyAlignment="1">
      <alignment wrapText="1"/>
    </xf>
    <xf numFmtId="0" fontId="16" fillId="8" borderId="0" xfId="0" applyFont="1" applyFill="1" applyAlignment="1">
      <alignment horizontal="left" vertical="top" wrapText="1"/>
    </xf>
    <xf numFmtId="0" fontId="18" fillId="6" borderId="0" xfId="0" applyFont="1" applyFill="1" applyAlignment="1">
      <alignment horizontal="left" vertical="top"/>
    </xf>
    <xf numFmtId="0" fontId="18" fillId="6" borderId="0" xfId="0" applyFont="1" applyFill="1" applyAlignment="1">
      <alignment horizontal="left" vertical="top" wrapText="1"/>
    </xf>
    <xf numFmtId="0" fontId="18" fillId="0" borderId="0" xfId="0" applyFont="1" applyAlignment="1">
      <alignment horizontal="left" vertical="top" wrapText="1"/>
    </xf>
    <xf numFmtId="0" fontId="17" fillId="6" borderId="7" xfId="0" applyFont="1" applyFill="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6" borderId="2" xfId="0" applyFont="1" applyFill="1" applyBorder="1" applyAlignment="1">
      <alignment wrapText="1"/>
    </xf>
    <xf numFmtId="0" fontId="18" fillId="5" borderId="0" xfId="0" applyFont="1" applyFill="1" applyAlignment="1">
      <alignment vertical="top"/>
    </xf>
    <xf numFmtId="0" fontId="18" fillId="6" borderId="5" xfId="0" applyFont="1" applyFill="1" applyBorder="1" applyAlignment="1">
      <alignment horizontal="left" vertical="top" wrapText="1"/>
    </xf>
    <xf numFmtId="0" fontId="33" fillId="0" borderId="6" xfId="0" applyFont="1" applyBorder="1" applyAlignment="1">
      <alignment horizontal="left" vertical="center"/>
    </xf>
    <xf numFmtId="165" fontId="19" fillId="6" borderId="13" xfId="34" applyNumberFormat="1" applyFont="1" applyFill="1" applyBorder="1" applyAlignment="1" applyProtection="1">
      <alignment horizontal="left" vertical="top" wrapText="1"/>
    </xf>
    <xf numFmtId="0" fontId="16" fillId="5" borderId="0" xfId="0" applyFont="1" applyFill="1"/>
    <xf numFmtId="0" fontId="18" fillId="5" borderId="7" xfId="0" applyFont="1" applyFill="1" applyBorder="1" applyAlignment="1">
      <alignment vertical="top" wrapText="1"/>
    </xf>
    <xf numFmtId="0" fontId="18" fillId="5" borderId="0" xfId="0" applyFont="1" applyFill="1" applyAlignment="1">
      <alignment vertical="top" wrapText="1"/>
    </xf>
    <xf numFmtId="0" fontId="38" fillId="5" borderId="0" xfId="0" applyFont="1" applyFill="1" applyAlignment="1">
      <alignment vertical="top" wrapText="1"/>
    </xf>
    <xf numFmtId="0" fontId="18" fillId="4" borderId="16" xfId="0" applyFont="1" applyFill="1" applyBorder="1" applyAlignment="1">
      <alignment vertical="top" wrapText="1"/>
    </xf>
    <xf numFmtId="0" fontId="18" fillId="4" borderId="6" xfId="0" applyFont="1" applyFill="1" applyBorder="1" applyAlignment="1">
      <alignment vertical="top" wrapText="1"/>
    </xf>
    <xf numFmtId="0" fontId="18" fillId="4" borderId="7" xfId="0" applyFont="1" applyFill="1" applyBorder="1" applyAlignment="1">
      <alignment vertical="top" wrapText="1"/>
    </xf>
    <xf numFmtId="0" fontId="18" fillId="5" borderId="5" xfId="0" applyFont="1" applyFill="1" applyBorder="1" applyAlignment="1">
      <alignment vertical="top" wrapText="1"/>
    </xf>
    <xf numFmtId="0" fontId="38" fillId="21" borderId="0" xfId="0" applyFont="1" applyFill="1" applyAlignment="1">
      <alignment horizontal="left" vertical="top" wrapText="1"/>
    </xf>
    <xf numFmtId="0" fontId="18" fillId="4" borderId="13" xfId="0" applyFont="1" applyFill="1" applyBorder="1" applyAlignment="1">
      <alignment vertical="top" wrapText="1"/>
    </xf>
    <xf numFmtId="4" fontId="17" fillId="15" borderId="6" xfId="0" applyNumberFormat="1" applyFont="1" applyFill="1" applyBorder="1" applyAlignment="1">
      <alignment horizontal="left"/>
    </xf>
    <xf numFmtId="4" fontId="31" fillId="15" borderId="12" xfId="0" applyNumberFormat="1" applyFont="1" applyFill="1" applyBorder="1" applyAlignment="1" applyProtection="1">
      <alignment horizontal="left"/>
      <protection hidden="1"/>
    </xf>
    <xf numFmtId="0" fontId="31" fillId="7" borderId="6" xfId="0" applyFont="1" applyFill="1" applyBorder="1" applyAlignment="1" applyProtection="1">
      <alignment horizontal="left" vertical="top" wrapText="1"/>
      <protection locked="0"/>
    </xf>
    <xf numFmtId="0" fontId="17" fillId="8" borderId="0" xfId="0" applyFont="1" applyFill="1" applyAlignment="1">
      <alignment horizontal="left" vertical="center" wrapText="1"/>
    </xf>
    <xf numFmtId="0" fontId="19" fillId="6" borderId="34" xfId="0" applyFont="1" applyFill="1" applyBorder="1" applyAlignment="1">
      <alignment horizontal="left"/>
    </xf>
    <xf numFmtId="0" fontId="19" fillId="6" borderId="35" xfId="0" applyFont="1" applyFill="1" applyBorder="1" applyAlignment="1">
      <alignment horizontal="left"/>
    </xf>
    <xf numFmtId="0" fontId="19" fillId="6" borderId="0" xfId="0" applyFont="1" applyFill="1" applyAlignment="1">
      <alignment horizontal="left"/>
    </xf>
    <xf numFmtId="0" fontId="18" fillId="6" borderId="0" xfId="0" applyFont="1" applyFill="1" applyAlignment="1">
      <alignment horizontal="left" vertical="center"/>
    </xf>
    <xf numFmtId="0" fontId="19" fillId="6" borderId="37" xfId="0" applyFont="1" applyFill="1" applyBorder="1" applyAlignment="1">
      <alignment horizontal="left"/>
    </xf>
    <xf numFmtId="0" fontId="19" fillId="6" borderId="38" xfId="0" applyFont="1" applyFill="1" applyBorder="1" applyAlignment="1">
      <alignment horizontal="left"/>
    </xf>
    <xf numFmtId="0" fontId="18" fillId="6" borderId="34" xfId="0" applyFont="1" applyFill="1" applyBorder="1" applyAlignment="1">
      <alignment horizontal="left" vertical="top" wrapText="1"/>
    </xf>
    <xf numFmtId="0" fontId="18" fillId="6" borderId="35" xfId="0" applyFont="1" applyFill="1" applyBorder="1" applyAlignment="1">
      <alignment horizontal="left" vertical="top" wrapText="1"/>
    </xf>
    <xf numFmtId="0" fontId="18" fillId="6" borderId="45" xfId="0" applyFont="1" applyFill="1" applyBorder="1" applyAlignment="1">
      <alignment horizontal="left" vertical="top" wrapText="1"/>
    </xf>
    <xf numFmtId="0" fontId="18" fillId="6" borderId="15" xfId="0" applyFont="1" applyFill="1" applyBorder="1" applyAlignment="1">
      <alignment horizontal="left" vertical="top" wrapText="1"/>
    </xf>
    <xf numFmtId="0" fontId="18" fillId="6" borderId="46" xfId="0" applyFont="1" applyFill="1" applyBorder="1" applyAlignment="1">
      <alignment horizontal="left" vertical="top" wrapText="1"/>
    </xf>
    <xf numFmtId="0" fontId="18" fillId="6" borderId="0" xfId="0" applyFont="1" applyFill="1" applyAlignment="1">
      <alignment horizontal="left" vertical="center" textRotation="90" wrapText="1"/>
    </xf>
    <xf numFmtId="0" fontId="19" fillId="6" borderId="0" xfId="0" applyFont="1" applyFill="1" applyAlignment="1">
      <alignment horizontal="left" vertical="center" textRotation="90"/>
    </xf>
    <xf numFmtId="0" fontId="18" fillId="6" borderId="0" xfId="0" applyFont="1" applyFill="1" applyAlignment="1">
      <alignment horizontal="left" wrapText="1"/>
    </xf>
    <xf numFmtId="0" fontId="19" fillId="6" borderId="0" xfId="0" applyFont="1" applyFill="1" applyAlignment="1">
      <alignment horizontal="left" vertical="center"/>
    </xf>
    <xf numFmtId="0" fontId="19" fillId="6" borderId="28" xfId="0" applyFont="1" applyFill="1" applyBorder="1" applyAlignment="1">
      <alignment horizontal="left"/>
    </xf>
    <xf numFmtId="0" fontId="18" fillId="6" borderId="34"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35" xfId="0" applyFont="1" applyFill="1" applyBorder="1" applyAlignment="1">
      <alignment horizontal="left" vertical="center" wrapText="1"/>
    </xf>
    <xf numFmtId="0" fontId="22" fillId="6" borderId="0" xfId="0" applyFont="1" applyFill="1" applyAlignment="1">
      <alignment horizontal="left" vertical="center"/>
    </xf>
    <xf numFmtId="0" fontId="23" fillId="6" borderId="0" xfId="0" applyFont="1" applyFill="1" applyAlignment="1">
      <alignment horizontal="left" vertical="center"/>
    </xf>
    <xf numFmtId="0" fontId="22" fillId="6" borderId="0" xfId="0" applyFont="1" applyFill="1" applyAlignment="1">
      <alignment horizontal="left" vertical="top" wrapText="1"/>
    </xf>
    <xf numFmtId="0" fontId="19" fillId="6" borderId="36" xfId="0" applyFont="1" applyFill="1" applyBorder="1" applyAlignment="1">
      <alignment horizontal="left"/>
    </xf>
    <xf numFmtId="0" fontId="18" fillId="6" borderId="36" xfId="0" applyFont="1" applyFill="1" applyBorder="1" applyAlignment="1">
      <alignment horizontal="left" wrapText="1"/>
    </xf>
    <xf numFmtId="0" fontId="18" fillId="6" borderId="28" xfId="0" applyFont="1" applyFill="1" applyBorder="1" applyAlignment="1">
      <alignment horizontal="left" wrapText="1"/>
    </xf>
    <xf numFmtId="0" fontId="18" fillId="6" borderId="51" xfId="0" applyFont="1" applyFill="1" applyBorder="1" applyAlignment="1">
      <alignment horizontal="left" wrapText="1"/>
    </xf>
    <xf numFmtId="0" fontId="18" fillId="6" borderId="29" xfId="0" applyFont="1" applyFill="1" applyBorder="1" applyAlignment="1">
      <alignment horizontal="left" wrapText="1"/>
    </xf>
    <xf numFmtId="0" fontId="19" fillId="6" borderId="49" xfId="0" applyFont="1" applyFill="1" applyBorder="1" applyAlignment="1">
      <alignment horizontal="left" vertical="center"/>
    </xf>
    <xf numFmtId="0" fontId="19" fillId="6" borderId="50" xfId="0" applyFont="1" applyFill="1" applyBorder="1" applyAlignment="1">
      <alignment horizontal="left" vertical="center"/>
    </xf>
    <xf numFmtId="0" fontId="18" fillId="6" borderId="0" xfId="0" applyFont="1" applyFill="1" applyAlignment="1">
      <alignment horizontal="left"/>
    </xf>
    <xf numFmtId="0" fontId="18" fillId="6" borderId="3" xfId="0" applyFont="1" applyFill="1" applyBorder="1" applyAlignment="1">
      <alignment horizontal="left" vertical="center" wrapText="1"/>
    </xf>
    <xf numFmtId="0" fontId="19" fillId="6" borderId="46" xfId="0" applyFont="1" applyFill="1" applyBorder="1" applyAlignment="1">
      <alignment horizontal="left"/>
    </xf>
    <xf numFmtId="0" fontId="18" fillId="6" borderId="3" xfId="0" applyFont="1" applyFill="1" applyBorder="1" applyAlignment="1">
      <alignment horizontal="left"/>
    </xf>
    <xf numFmtId="0" fontId="18" fillId="6" borderId="16" xfId="0" applyFont="1" applyFill="1" applyBorder="1" applyAlignment="1">
      <alignment horizontal="left"/>
    </xf>
    <xf numFmtId="0" fontId="17" fillId="6" borderId="3" xfId="0" applyFont="1" applyFill="1" applyBorder="1" applyAlignment="1">
      <alignment horizontal="left"/>
    </xf>
    <xf numFmtId="0" fontId="17" fillId="6" borderId="0" xfId="0" applyFont="1" applyFill="1" applyAlignment="1">
      <alignment horizontal="left"/>
    </xf>
    <xf numFmtId="0" fontId="19" fillId="6" borderId="3" xfId="0" applyFont="1" applyFill="1" applyBorder="1" applyAlignment="1">
      <alignment horizontal="left"/>
    </xf>
    <xf numFmtId="0" fontId="19" fillId="6" borderId="5" xfId="0" applyFont="1" applyFill="1" applyBorder="1" applyAlignment="1">
      <alignment horizontal="left"/>
    </xf>
    <xf numFmtId="0" fontId="18" fillId="6" borderId="4" xfId="0" applyFont="1" applyFill="1" applyBorder="1" applyAlignment="1">
      <alignment horizontal="left"/>
    </xf>
    <xf numFmtId="0" fontId="18" fillId="6" borderId="10" xfId="0" applyFont="1" applyFill="1" applyBorder="1" applyAlignment="1">
      <alignment horizontal="left"/>
    </xf>
    <xf numFmtId="0" fontId="19" fillId="6" borderId="16" xfId="0" applyFont="1" applyFill="1" applyBorder="1" applyAlignment="1">
      <alignment horizontal="left"/>
    </xf>
    <xf numFmtId="0" fontId="19" fillId="6" borderId="10" xfId="0" applyFont="1" applyFill="1" applyBorder="1" applyAlignment="1">
      <alignment horizontal="left"/>
    </xf>
    <xf numFmtId="0" fontId="19" fillId="6" borderId="51" xfId="0" applyFont="1" applyFill="1" applyBorder="1" applyAlignment="1">
      <alignment horizontal="left"/>
    </xf>
    <xf numFmtId="0" fontId="19" fillId="6" borderId="2" xfId="0" applyFont="1" applyFill="1" applyBorder="1" applyAlignment="1">
      <alignment horizontal="left"/>
    </xf>
    <xf numFmtId="0" fontId="19" fillId="6" borderId="11" xfId="0" applyFont="1" applyFill="1" applyBorder="1" applyAlignment="1">
      <alignment horizontal="left"/>
    </xf>
    <xf numFmtId="0" fontId="19" fillId="6" borderId="29" xfId="0" applyFont="1" applyFill="1" applyBorder="1" applyAlignment="1">
      <alignment horizontal="left"/>
    </xf>
    <xf numFmtId="0" fontId="19" fillId="6" borderId="7" xfId="0" applyFont="1" applyFill="1" applyBorder="1" applyAlignment="1">
      <alignment horizontal="left"/>
    </xf>
    <xf numFmtId="0" fontId="19" fillId="6" borderId="8" xfId="0" applyFont="1" applyFill="1" applyBorder="1" applyAlignment="1">
      <alignment horizontal="left"/>
    </xf>
    <xf numFmtId="0" fontId="18" fillId="6" borderId="6" xfId="0" applyFont="1" applyFill="1" applyBorder="1" applyAlignment="1">
      <alignment horizontal="left" vertical="center"/>
    </xf>
    <xf numFmtId="0" fontId="19" fillId="0" borderId="58" xfId="35" quotePrefix="1" applyFont="1" applyFill="1" applyBorder="1" applyAlignment="1">
      <alignment vertical="center"/>
    </xf>
    <xf numFmtId="0" fontId="19" fillId="0" borderId="59" xfId="35" quotePrefix="1" applyFont="1" applyFill="1" applyBorder="1" applyAlignment="1"/>
    <xf numFmtId="0" fontId="19" fillId="0" borderId="62" xfId="35" quotePrefix="1" applyFont="1" applyFill="1" applyBorder="1" applyAlignment="1"/>
    <xf numFmtId="0" fontId="19" fillId="0" borderId="62" xfId="35" quotePrefix="1" applyFont="1" applyFill="1" applyBorder="1" applyAlignment="1">
      <alignment vertical="top"/>
    </xf>
    <xf numFmtId="0" fontId="19" fillId="0" borderId="62" xfId="35" applyFont="1" applyFill="1" applyBorder="1" applyAlignment="1"/>
    <xf numFmtId="0" fontId="19" fillId="0" borderId="62" xfId="35" quotePrefix="1" applyFont="1" applyFill="1" applyBorder="1" applyAlignment="1">
      <alignment vertical="center" wrapText="1"/>
    </xf>
    <xf numFmtId="0" fontId="19" fillId="0" borderId="59" xfId="35" quotePrefix="1" applyFont="1" applyFill="1" applyBorder="1" applyAlignment="1">
      <alignment vertical="center" wrapText="1"/>
    </xf>
    <xf numFmtId="0" fontId="19" fillId="0" borderId="60" xfId="35" quotePrefix="1" applyFont="1" applyFill="1" applyBorder="1" applyAlignment="1"/>
    <xf numFmtId="0" fontId="19" fillId="0" borderId="61" xfId="35" quotePrefix="1" applyFont="1" applyFill="1" applyBorder="1" applyAlignment="1"/>
    <xf numFmtId="0" fontId="19" fillId="0" borderId="0" xfId="35" quotePrefix="1" applyFont="1" applyFill="1" applyBorder="1" applyAlignment="1"/>
    <xf numFmtId="0" fontId="16" fillId="22" borderId="7" xfId="0" applyFont="1" applyFill="1" applyBorder="1" applyAlignment="1">
      <alignment horizontal="left" vertical="top" wrapText="1"/>
    </xf>
    <xf numFmtId="0" fontId="36" fillId="22" borderId="7" xfId="0" applyFont="1" applyFill="1" applyBorder="1" applyAlignment="1">
      <alignment horizontal="left" vertical="top" wrapText="1"/>
    </xf>
    <xf numFmtId="0" fontId="36" fillId="22" borderId="6" xfId="0" applyFont="1" applyFill="1" applyBorder="1" applyAlignment="1">
      <alignment horizontal="left" vertical="top" wrapText="1"/>
    </xf>
    <xf numFmtId="0" fontId="16" fillId="8" borderId="7" xfId="0" applyFont="1" applyFill="1" applyBorder="1" applyAlignment="1">
      <alignment horizontal="left" vertical="center" wrapText="1"/>
    </xf>
    <xf numFmtId="0" fontId="17" fillId="7" borderId="7" xfId="0" applyFont="1" applyFill="1" applyBorder="1" applyAlignment="1">
      <alignment horizontal="left" vertical="top" wrapText="1"/>
    </xf>
    <xf numFmtId="0" fontId="19" fillId="4" borderId="7" xfId="0" applyFont="1" applyFill="1" applyBorder="1" applyAlignment="1">
      <alignment horizontal="left" vertical="top"/>
    </xf>
    <xf numFmtId="0" fontId="19" fillId="6" borderId="7" xfId="0" applyFont="1" applyFill="1" applyBorder="1" applyAlignment="1">
      <alignment horizontal="left" vertical="top" wrapText="1"/>
    </xf>
    <xf numFmtId="10" fontId="33" fillId="20" borderId="12" xfId="0" applyNumberFormat="1" applyFont="1" applyFill="1" applyBorder="1" applyAlignment="1">
      <alignment horizontal="left"/>
    </xf>
    <xf numFmtId="0" fontId="16" fillId="20" borderId="1" xfId="0" applyFont="1" applyFill="1" applyBorder="1" applyAlignment="1" applyProtection="1">
      <alignment horizontal="left"/>
      <protection hidden="1"/>
    </xf>
    <xf numFmtId="0" fontId="16" fillId="22" borderId="7" xfId="0" applyFont="1" applyFill="1" applyBorder="1" applyAlignment="1">
      <alignment horizontal="left" vertical="top"/>
    </xf>
    <xf numFmtId="0" fontId="19" fillId="6" borderId="0" xfId="0" applyFont="1" applyFill="1" applyAlignment="1">
      <alignment horizontal="left" vertical="top" wrapText="1"/>
    </xf>
    <xf numFmtId="0" fontId="19" fillId="6" borderId="6" xfId="0" applyFont="1" applyFill="1" applyBorder="1" applyAlignment="1">
      <alignment horizontal="left" vertical="top" wrapText="1"/>
    </xf>
    <xf numFmtId="0" fontId="19" fillId="6" borderId="13" xfId="0" applyFont="1" applyFill="1" applyBorder="1" applyAlignment="1">
      <alignment horizontal="left" vertical="top" wrapText="1"/>
    </xf>
    <xf numFmtId="0" fontId="19" fillId="6" borderId="9" xfId="0" applyFont="1" applyFill="1" applyBorder="1" applyAlignment="1">
      <alignment horizontal="left" vertical="top"/>
    </xf>
    <xf numFmtId="0" fontId="19" fillId="6" borderId="6" xfId="0" applyFont="1" applyFill="1" applyBorder="1" applyAlignment="1">
      <alignment horizontal="left" vertical="top"/>
    </xf>
    <xf numFmtId="0" fontId="16" fillId="8" borderId="6" xfId="0" applyFont="1" applyFill="1" applyBorder="1" applyAlignment="1">
      <alignment horizontal="left" vertical="center" wrapText="1"/>
    </xf>
    <xf numFmtId="0" fontId="18" fillId="6" borderId="9"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8" xfId="0" applyFont="1" applyFill="1" applyBorder="1" applyAlignment="1">
      <alignment horizontal="left" vertical="top" wrapText="1"/>
    </xf>
    <xf numFmtId="0" fontId="16" fillId="8" borderId="0" xfId="0" applyFont="1" applyFill="1" applyAlignment="1">
      <alignment horizontal="left" vertical="top" wrapText="1"/>
    </xf>
    <xf numFmtId="0" fontId="19" fillId="6" borderId="4" xfId="0" applyFont="1" applyFill="1" applyBorder="1" applyAlignment="1">
      <alignment horizontal="left" vertical="top" wrapText="1"/>
    </xf>
    <xf numFmtId="0" fontId="19" fillId="6" borderId="5" xfId="0" applyFont="1" applyFill="1" applyBorder="1" applyAlignment="1">
      <alignment horizontal="left" vertical="top" wrapText="1"/>
    </xf>
    <xf numFmtId="0" fontId="16" fillId="8" borderId="6"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13" xfId="0" applyFont="1" applyFill="1" applyBorder="1" applyAlignment="1">
      <alignment horizontal="left" vertical="top" wrapText="1"/>
    </xf>
    <xf numFmtId="0" fontId="18" fillId="4" borderId="13" xfId="0" applyFont="1" applyFill="1" applyBorder="1" applyAlignment="1">
      <alignment horizontal="center" vertical="top" wrapText="1"/>
    </xf>
    <xf numFmtId="0" fontId="18" fillId="4" borderId="4" xfId="0" applyFont="1" applyFill="1" applyBorder="1" applyAlignment="1">
      <alignment horizontal="center" vertical="top" wrapText="1"/>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16" fillId="8" borderId="6" xfId="0" applyFont="1" applyFill="1" applyBorder="1" applyAlignment="1">
      <alignment horizontal="left"/>
    </xf>
    <xf numFmtId="0" fontId="19" fillId="4" borderId="6" xfId="0" applyFont="1" applyFill="1" applyBorder="1" applyAlignment="1">
      <alignment horizontal="left" vertical="top" wrapText="1"/>
    </xf>
    <xf numFmtId="0" fontId="18" fillId="4"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8" fillId="6" borderId="9" xfId="0" applyFont="1" applyFill="1" applyBorder="1" applyAlignment="1">
      <alignment horizontal="left"/>
    </xf>
    <xf numFmtId="0" fontId="18" fillId="6" borderId="7" xfId="0" applyFont="1" applyFill="1" applyBorder="1" applyAlignment="1">
      <alignment horizontal="left"/>
    </xf>
    <xf numFmtId="0" fontId="18" fillId="6" borderId="8" xfId="0" applyFont="1" applyFill="1" applyBorder="1" applyAlignment="1">
      <alignment horizontal="left"/>
    </xf>
    <xf numFmtId="0" fontId="19" fillId="4" borderId="9" xfId="0" applyFont="1" applyFill="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9" fillId="6" borderId="3" xfId="0" applyFont="1" applyFill="1" applyBorder="1" applyAlignment="1">
      <alignment horizontal="left" vertical="top" wrapText="1"/>
    </xf>
    <xf numFmtId="0" fontId="19" fillId="6" borderId="0" xfId="0" applyFont="1" applyFill="1" applyAlignment="1">
      <alignment horizontal="left" vertical="top"/>
    </xf>
    <xf numFmtId="0" fontId="18" fillId="6" borderId="9" xfId="0" applyFont="1" applyFill="1" applyBorder="1" applyAlignment="1">
      <alignment horizontal="left" vertical="top"/>
    </xf>
    <xf numFmtId="0" fontId="18" fillId="6" borderId="7" xfId="0" applyFont="1" applyFill="1" applyBorder="1" applyAlignment="1">
      <alignment horizontal="left" vertical="top"/>
    </xf>
    <xf numFmtId="0" fontId="18" fillId="6" borderId="8" xfId="0" applyFont="1" applyFill="1" applyBorder="1" applyAlignment="1">
      <alignment horizontal="left" vertical="top"/>
    </xf>
    <xf numFmtId="0" fontId="16" fillId="8" borderId="5" xfId="0" applyFont="1" applyFill="1" applyBorder="1" applyAlignment="1">
      <alignment horizontal="left" vertical="center" wrapText="1"/>
    </xf>
    <xf numFmtId="0" fontId="18" fillId="13" borderId="0" xfId="0" applyFont="1" applyFill="1" applyAlignment="1">
      <alignment horizontal="left" vertical="center" wrapText="1"/>
    </xf>
    <xf numFmtId="0" fontId="19" fillId="0" borderId="38"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37" xfId="0" applyFont="1" applyBorder="1" applyAlignment="1">
      <alignment horizontal="left" vertical="top" wrapText="1"/>
    </xf>
    <xf numFmtId="0" fontId="21" fillId="6" borderId="38" xfId="0" applyFont="1" applyFill="1" applyBorder="1" applyAlignment="1">
      <alignment horizontal="left" vertical="top"/>
    </xf>
    <xf numFmtId="0" fontId="21" fillId="6" borderId="7" xfId="0" applyFont="1" applyFill="1" applyBorder="1" applyAlignment="1">
      <alignment horizontal="left" vertical="top"/>
    </xf>
    <xf numFmtId="0" fontId="21" fillId="6" borderId="37" xfId="0" applyFont="1" applyFill="1" applyBorder="1" applyAlignment="1">
      <alignment horizontal="left" vertical="top"/>
    </xf>
    <xf numFmtId="0" fontId="19" fillId="0" borderId="29" xfId="0" applyFont="1" applyBorder="1" applyAlignment="1">
      <alignment horizontal="left" vertical="top" wrapText="1"/>
    </xf>
    <xf numFmtId="0" fontId="19" fillId="0" borderId="2" xfId="0" applyFont="1" applyBorder="1" applyAlignment="1">
      <alignment horizontal="left" vertical="top" wrapText="1"/>
    </xf>
    <xf numFmtId="0" fontId="19" fillId="0" borderId="51" xfId="0" applyFont="1" applyBorder="1" applyAlignment="1">
      <alignment horizontal="left" vertical="top" wrapText="1"/>
    </xf>
    <xf numFmtId="0" fontId="19" fillId="0" borderId="28" xfId="0" applyFont="1" applyBorder="1" applyAlignment="1">
      <alignment horizontal="left" vertical="top" wrapText="1"/>
    </xf>
    <xf numFmtId="0" fontId="19" fillId="0" borderId="5" xfId="0" applyFont="1" applyBorder="1" applyAlignment="1">
      <alignment horizontal="left" vertical="top" wrapText="1"/>
    </xf>
    <xf numFmtId="0" fontId="19" fillId="0" borderId="36" xfId="0" applyFont="1" applyBorder="1" applyAlignment="1">
      <alignment horizontal="left" vertical="top" wrapText="1"/>
    </xf>
    <xf numFmtId="0" fontId="18" fillId="6" borderId="44" xfId="0" applyFont="1" applyFill="1" applyBorder="1" applyAlignment="1">
      <alignment horizontal="left" vertical="center"/>
    </xf>
    <xf numFmtId="0" fontId="18" fillId="6" borderId="43" xfId="0" applyFont="1" applyFill="1" applyBorder="1" applyAlignment="1">
      <alignment horizontal="left" vertical="center"/>
    </xf>
    <xf numFmtId="0" fontId="18" fillId="6" borderId="42" xfId="0" applyFont="1" applyFill="1" applyBorder="1" applyAlignment="1">
      <alignment horizontal="left" vertical="center"/>
    </xf>
    <xf numFmtId="0" fontId="19" fillId="0" borderId="38"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37" xfId="0" applyFont="1" applyBorder="1" applyAlignment="1">
      <alignment horizontal="left" vertical="center" wrapText="1"/>
    </xf>
    <xf numFmtId="0" fontId="18" fillId="6" borderId="33"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6" borderId="32" xfId="0" applyFont="1" applyFill="1" applyBorder="1" applyAlignment="1">
      <alignment horizontal="left" vertical="center" wrapText="1"/>
    </xf>
    <xf numFmtId="0" fontId="19" fillId="0" borderId="50" xfId="0" applyFont="1" applyBorder="1" applyAlignment="1">
      <alignment horizontal="left" vertical="top" wrapText="1"/>
    </xf>
    <xf numFmtId="0" fontId="19" fillId="0" borderId="17" xfId="0" applyFont="1" applyBorder="1" applyAlignment="1">
      <alignment horizontal="left" vertical="top" wrapText="1"/>
    </xf>
    <xf numFmtId="0" fontId="19" fillId="0" borderId="21" xfId="0" applyFont="1" applyBorder="1" applyAlignment="1">
      <alignment horizontal="left" vertical="top" wrapText="1"/>
    </xf>
    <xf numFmtId="0" fontId="18" fillId="0" borderId="20" xfId="0" applyFont="1" applyBorder="1" applyAlignment="1">
      <alignment horizontal="left" vertical="top" wrapText="1"/>
    </xf>
    <xf numFmtId="0" fontId="18" fillId="0" borderId="17" xfId="0" applyFont="1" applyBorder="1" applyAlignment="1">
      <alignment horizontal="left" vertical="top" wrapText="1"/>
    </xf>
    <xf numFmtId="0" fontId="18" fillId="0" borderId="49" xfId="0" applyFont="1" applyBorder="1" applyAlignment="1">
      <alignment horizontal="left" vertical="top" wrapText="1"/>
    </xf>
    <xf numFmtId="0" fontId="21" fillId="6" borderId="3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6" borderId="9"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18" fillId="0" borderId="29" xfId="0" applyFont="1" applyBorder="1" applyAlignment="1">
      <alignment horizontal="left" vertical="top" wrapText="1"/>
    </xf>
    <xf numFmtId="0" fontId="18" fillId="0" borderId="2"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51"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36" xfId="0" applyFont="1" applyBorder="1" applyAlignment="1">
      <alignment horizontal="left" vertical="top" wrapText="1"/>
    </xf>
    <xf numFmtId="0" fontId="19" fillId="0" borderId="14" xfId="0" applyFont="1" applyBorder="1" applyAlignment="1">
      <alignment horizontal="left" vertical="top" wrapText="1"/>
    </xf>
    <xf numFmtId="0" fontId="18" fillId="0" borderId="38" xfId="0" applyFont="1" applyBorder="1" applyAlignment="1">
      <alignment horizontal="left" vertical="top" wrapText="1"/>
    </xf>
    <xf numFmtId="0" fontId="18" fillId="0" borderId="8" xfId="0" applyFont="1" applyBorder="1" applyAlignment="1">
      <alignment horizontal="left" vertical="top" wrapText="1"/>
    </xf>
    <xf numFmtId="0" fontId="18" fillId="6" borderId="33"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32" xfId="0" applyFont="1" applyFill="1" applyBorder="1" applyAlignment="1">
      <alignment horizontal="left" vertical="top" wrapText="1"/>
    </xf>
    <xf numFmtId="0" fontId="18" fillId="0" borderId="50" xfId="0" applyFont="1" applyBorder="1" applyAlignment="1">
      <alignment horizontal="left" vertical="top" wrapText="1"/>
    </xf>
    <xf numFmtId="0" fontId="21" fillId="6" borderId="50" xfId="0" applyFont="1" applyFill="1" applyBorder="1" applyAlignment="1">
      <alignment horizontal="left" vertical="top" wrapText="1"/>
    </xf>
    <xf numFmtId="0" fontId="21" fillId="6" borderId="17" xfId="0" applyFont="1" applyFill="1" applyBorder="1" applyAlignment="1">
      <alignment horizontal="left" vertical="top" wrapText="1"/>
    </xf>
    <xf numFmtId="0" fontId="21" fillId="6" borderId="49" xfId="0" applyFont="1" applyFill="1" applyBorder="1" applyAlignment="1">
      <alignment horizontal="left" vertical="top" wrapText="1"/>
    </xf>
    <xf numFmtId="0" fontId="26" fillId="0" borderId="38"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37" xfId="0" applyFont="1" applyBorder="1" applyAlignment="1">
      <alignment horizontal="left" vertical="top" wrapText="1"/>
    </xf>
    <xf numFmtId="0" fontId="19" fillId="0" borderId="29"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19" fillId="0" borderId="28"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8" fillId="0" borderId="35" xfId="0" applyFont="1" applyBorder="1" applyAlignment="1">
      <alignment horizontal="left" vertical="top" wrapText="1"/>
    </xf>
    <xf numFmtId="0" fontId="18" fillId="0" borderId="0" xfId="0" applyFont="1" applyAlignment="1">
      <alignment horizontal="left" vertical="top" wrapText="1"/>
    </xf>
    <xf numFmtId="0" fontId="18" fillId="0" borderId="34" xfId="0" applyFont="1" applyBorder="1" applyAlignment="1">
      <alignment horizontal="left" vertical="top" wrapText="1"/>
    </xf>
    <xf numFmtId="0" fontId="18" fillId="0" borderId="28" xfId="0" applyFont="1" applyBorder="1" applyAlignment="1">
      <alignment horizontal="left" vertical="top"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8" fillId="0" borderId="38" xfId="0" applyFont="1" applyBorder="1" applyAlignment="1">
      <alignment horizontal="left" vertical="center" wrapText="1"/>
    </xf>
    <xf numFmtId="0" fontId="18" fillId="0" borderId="8" xfId="0" applyFont="1" applyBorder="1" applyAlignment="1">
      <alignment horizontal="left" vertical="center" wrapText="1"/>
    </xf>
    <xf numFmtId="0" fontId="18" fillId="0" borderId="29"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28" xfId="0" applyFont="1" applyBorder="1" applyAlignment="1">
      <alignment horizontal="left" vertical="center" wrapText="1"/>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6" borderId="41"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18" fillId="6" borderId="39" xfId="0" applyFont="1" applyFill="1" applyBorder="1" applyAlignment="1">
      <alignment horizontal="left" vertical="center" wrapText="1"/>
    </xf>
    <xf numFmtId="0" fontId="19" fillId="0" borderId="37" xfId="0" applyFont="1" applyBorder="1" applyAlignment="1">
      <alignment horizontal="left" vertical="center" wrapText="1"/>
    </xf>
    <xf numFmtId="0" fontId="21" fillId="6" borderId="38" xfId="0" applyFont="1" applyFill="1" applyBorder="1" applyAlignment="1">
      <alignment horizontal="left" vertical="top" wrapText="1"/>
    </xf>
    <xf numFmtId="0" fontId="21" fillId="6" borderId="7" xfId="0" applyFont="1" applyFill="1" applyBorder="1" applyAlignment="1">
      <alignment horizontal="left" vertical="top" wrapText="1"/>
    </xf>
    <xf numFmtId="0" fontId="21" fillId="6" borderId="37" xfId="0" applyFont="1" applyFill="1" applyBorder="1" applyAlignment="1">
      <alignment horizontal="left" vertical="top" wrapText="1"/>
    </xf>
    <xf numFmtId="0" fontId="18" fillId="0" borderId="51" xfId="0" applyFont="1" applyBorder="1" applyAlignment="1">
      <alignment horizontal="left" vertical="center" wrapText="1"/>
    </xf>
    <xf numFmtId="0" fontId="19" fillId="0" borderId="35" xfId="0" applyFont="1" applyBorder="1" applyAlignment="1">
      <alignment horizontal="left" vertical="top" wrapText="1"/>
    </xf>
    <xf numFmtId="0" fontId="19" fillId="0" borderId="0" xfId="0" applyFont="1" applyAlignment="1">
      <alignment horizontal="left" vertical="top" wrapText="1"/>
    </xf>
    <xf numFmtId="0" fontId="19" fillId="0" borderId="34" xfId="0" applyFont="1" applyBorder="1" applyAlignment="1">
      <alignment horizontal="left" vertical="top" wrapText="1"/>
    </xf>
    <xf numFmtId="0" fontId="18" fillId="6" borderId="44" xfId="0" applyFont="1" applyFill="1" applyBorder="1" applyAlignment="1">
      <alignment horizontal="left"/>
    </xf>
    <xf numFmtId="0" fontId="18" fillId="6" borderId="43" xfId="0" applyFont="1" applyFill="1" applyBorder="1" applyAlignment="1">
      <alignment horizontal="left"/>
    </xf>
    <xf numFmtId="0" fontId="18" fillId="6" borderId="42" xfId="0" applyFont="1" applyFill="1" applyBorder="1" applyAlignment="1">
      <alignment horizontal="left"/>
    </xf>
    <xf numFmtId="0" fontId="19" fillId="0" borderId="35" xfId="0" applyFont="1" applyBorder="1" applyAlignment="1">
      <alignment horizontal="left" vertical="top"/>
    </xf>
    <xf numFmtId="0" fontId="19" fillId="0" borderId="0" xfId="0" applyFont="1" applyAlignment="1">
      <alignment horizontal="left" vertical="top"/>
    </xf>
    <xf numFmtId="0" fontId="19" fillId="0" borderId="34" xfId="0" applyFont="1" applyBorder="1" applyAlignment="1">
      <alignment horizontal="left" vertical="top"/>
    </xf>
    <xf numFmtId="0" fontId="19" fillId="0" borderId="34" xfId="0" applyFont="1" applyBorder="1" applyAlignment="1">
      <alignment horizontal="left" vertical="center" wrapText="1"/>
    </xf>
    <xf numFmtId="0" fontId="19" fillId="3" borderId="9" xfId="0" applyFont="1" applyFill="1" applyBorder="1" applyAlignment="1">
      <alignment horizontal="left"/>
    </xf>
    <xf numFmtId="0" fontId="19" fillId="3" borderId="7" xfId="0" applyFont="1" applyFill="1" applyBorder="1" applyAlignment="1">
      <alignment horizontal="left"/>
    </xf>
    <xf numFmtId="0" fontId="19" fillId="3" borderId="8" xfId="0" applyFont="1" applyFill="1" applyBorder="1" applyAlignment="1">
      <alignment horizontal="left"/>
    </xf>
    <xf numFmtId="0" fontId="19" fillId="3" borderId="1" xfId="0" applyFont="1" applyFill="1" applyBorder="1" applyAlignment="1">
      <alignment horizontal="left"/>
    </xf>
    <xf numFmtId="0" fontId="19" fillId="3" borderId="2" xfId="0" applyFont="1" applyFill="1" applyBorder="1" applyAlignment="1">
      <alignment horizontal="left"/>
    </xf>
    <xf numFmtId="0" fontId="19" fillId="3" borderId="11" xfId="0" applyFont="1" applyFill="1" applyBorder="1" applyAlignment="1">
      <alignment horizontal="left"/>
    </xf>
    <xf numFmtId="0" fontId="19" fillId="3" borderId="55" xfId="0" applyFont="1" applyFill="1" applyBorder="1" applyAlignment="1">
      <alignment horizontal="left"/>
    </xf>
    <xf numFmtId="0" fontId="19" fillId="3" borderId="19" xfId="0" applyFont="1" applyFill="1" applyBorder="1" applyAlignment="1">
      <alignment horizontal="left"/>
    </xf>
    <xf numFmtId="0" fontId="19" fillId="3" borderId="22" xfId="0" applyFont="1" applyFill="1" applyBorder="1" applyAlignment="1">
      <alignment horizontal="left"/>
    </xf>
    <xf numFmtId="0" fontId="19" fillId="0" borderId="46" xfId="0" applyFont="1" applyBorder="1" applyAlignment="1">
      <alignment horizontal="left" vertical="top" wrapText="1"/>
    </xf>
    <xf numFmtId="0" fontId="19" fillId="0" borderId="15" xfId="0" applyFont="1" applyBorder="1" applyAlignment="1">
      <alignment horizontal="left" vertical="top" wrapText="1"/>
    </xf>
    <xf numFmtId="0" fontId="19" fillId="0" borderId="45" xfId="0" applyFont="1" applyBorder="1" applyAlignment="1">
      <alignment horizontal="left" vertical="top" wrapText="1"/>
    </xf>
    <xf numFmtId="0" fontId="18" fillId="6" borderId="7" xfId="0" applyFont="1" applyFill="1" applyBorder="1" applyAlignment="1">
      <alignment horizontal="left" vertical="center" wrapText="1"/>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0"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14" xfId="0" applyFont="1" applyFill="1" applyBorder="1" applyAlignment="1">
      <alignment horizontal="left" vertical="top" wrapText="1"/>
    </xf>
    <xf numFmtId="0" fontId="18" fillId="6" borderId="33" xfId="0" applyFont="1" applyFill="1" applyBorder="1" applyAlignment="1">
      <alignment horizontal="left"/>
    </xf>
    <xf numFmtId="0" fontId="18" fillId="6" borderId="18" xfId="0" applyFont="1" applyFill="1" applyBorder="1" applyAlignment="1">
      <alignment horizontal="left"/>
    </xf>
    <xf numFmtId="0" fontId="18" fillId="6" borderId="32" xfId="0" applyFont="1" applyFill="1" applyBorder="1" applyAlignment="1">
      <alignment horizontal="left"/>
    </xf>
    <xf numFmtId="0" fontId="18" fillId="6" borderId="17" xfId="0" applyFont="1" applyFill="1" applyBorder="1" applyAlignment="1">
      <alignment horizontal="left" vertical="top" wrapText="1"/>
    </xf>
    <xf numFmtId="0" fontId="18" fillId="6" borderId="5" xfId="0" applyFont="1" applyFill="1" applyBorder="1" applyAlignment="1">
      <alignment horizontal="left" vertical="center" wrapText="1"/>
    </xf>
    <xf numFmtId="0" fontId="18" fillId="6" borderId="0" xfId="0" applyFont="1" applyFill="1" applyAlignment="1">
      <alignment horizontal="left" vertical="top" wrapText="1"/>
    </xf>
    <xf numFmtId="0" fontId="18" fillId="6" borderId="5"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6" borderId="2" xfId="0" applyFont="1" applyFill="1" applyBorder="1" applyAlignment="1">
      <alignment horizontal="left" vertical="top" wrapText="1"/>
    </xf>
    <xf numFmtId="0" fontId="18" fillId="6" borderId="1" xfId="0" applyFont="1" applyFill="1" applyBorder="1" applyAlignment="1">
      <alignment horizontal="left" vertical="center" textRotation="90" wrapText="1"/>
    </xf>
    <xf numFmtId="0" fontId="18" fillId="6" borderId="11" xfId="0" applyFont="1" applyFill="1" applyBorder="1" applyAlignment="1">
      <alignment horizontal="left" vertical="center" textRotation="90" wrapText="1"/>
    </xf>
    <xf numFmtId="0" fontId="18" fillId="6" borderId="4" xfId="0" applyFont="1" applyFill="1" applyBorder="1" applyAlignment="1">
      <alignment horizontal="left" vertical="center" textRotation="90" wrapText="1"/>
    </xf>
    <xf numFmtId="0" fontId="18" fillId="6" borderId="14" xfId="0" applyFont="1" applyFill="1" applyBorder="1" applyAlignment="1">
      <alignment horizontal="left" vertical="center" textRotation="90" wrapText="1"/>
    </xf>
    <xf numFmtId="0" fontId="18" fillId="6" borderId="1" xfId="0" applyFont="1" applyFill="1" applyBorder="1" applyAlignment="1">
      <alignment horizontal="left" vertical="center" textRotation="90"/>
    </xf>
    <xf numFmtId="0" fontId="18" fillId="6" borderId="11" xfId="0" applyFont="1" applyFill="1" applyBorder="1" applyAlignment="1">
      <alignment horizontal="left" vertical="center" textRotation="90"/>
    </xf>
    <xf numFmtId="0" fontId="18" fillId="6" borderId="4" xfId="0" applyFont="1" applyFill="1" applyBorder="1" applyAlignment="1">
      <alignment horizontal="left" vertical="center" textRotation="90"/>
    </xf>
    <xf numFmtId="0" fontId="18" fillId="6" borderId="14" xfId="0" applyFont="1" applyFill="1" applyBorder="1" applyAlignment="1">
      <alignment horizontal="left" vertical="center" textRotation="90"/>
    </xf>
    <xf numFmtId="0" fontId="18" fillId="6" borderId="33" xfId="0" applyFont="1" applyFill="1" applyBorder="1" applyAlignment="1">
      <alignment horizontal="left" vertical="center"/>
    </xf>
    <xf numFmtId="0" fontId="18" fillId="6" borderId="18" xfId="0" applyFont="1" applyFill="1" applyBorder="1" applyAlignment="1">
      <alignment horizontal="left" vertical="center"/>
    </xf>
    <xf numFmtId="0" fontId="18" fillId="6" borderId="32" xfId="0" applyFont="1" applyFill="1" applyBorder="1" applyAlignment="1">
      <alignment horizontal="left" vertical="center"/>
    </xf>
    <xf numFmtId="0" fontId="18" fillId="6" borderId="2" xfId="0" applyFont="1" applyFill="1" applyBorder="1" applyAlignment="1">
      <alignment horizontal="left" vertical="center" textRotation="90" wrapText="1"/>
    </xf>
    <xf numFmtId="0" fontId="18" fillId="6" borderId="5" xfId="0" applyFont="1" applyFill="1" applyBorder="1" applyAlignment="1">
      <alignment horizontal="left" vertical="center" textRotation="90" wrapText="1"/>
    </xf>
    <xf numFmtId="0" fontId="18" fillId="6" borderId="3" xfId="0" applyFont="1" applyFill="1" applyBorder="1" applyAlignment="1">
      <alignment horizontal="left" vertical="center" textRotation="90" wrapText="1"/>
    </xf>
    <xf numFmtId="0" fontId="18" fillId="6" borderId="0" xfId="0" applyFont="1" applyFill="1" applyAlignment="1">
      <alignment horizontal="left" vertical="center" textRotation="90" wrapText="1"/>
    </xf>
    <xf numFmtId="0" fontId="18" fillId="6" borderId="10" xfId="0" applyFont="1" applyFill="1" applyBorder="1" applyAlignment="1">
      <alignment horizontal="left" vertical="center" textRotation="90" wrapText="1"/>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3"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4"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1" xfId="0" applyFont="1" applyFill="1" applyBorder="1" applyAlignment="1">
      <alignment horizontal="left" vertical="center" textRotation="90" wrapText="1"/>
    </xf>
    <xf numFmtId="0" fontId="18" fillId="3" borderId="11" xfId="0" applyFont="1" applyFill="1" applyBorder="1" applyAlignment="1">
      <alignment horizontal="left" vertical="center" textRotation="90" wrapText="1"/>
    </xf>
    <xf numFmtId="0" fontId="18" fillId="3" borderId="3" xfId="0" applyFont="1" applyFill="1" applyBorder="1" applyAlignment="1">
      <alignment horizontal="left" vertical="center" textRotation="90" wrapText="1"/>
    </xf>
    <xf numFmtId="0" fontId="18" fillId="3" borderId="10" xfId="0" applyFont="1" applyFill="1" applyBorder="1" applyAlignment="1">
      <alignment horizontal="left" vertical="center" textRotation="90" wrapText="1"/>
    </xf>
    <xf numFmtId="0" fontId="18" fillId="3" borderId="4" xfId="0" applyFont="1" applyFill="1" applyBorder="1" applyAlignment="1">
      <alignment horizontal="left" vertical="center" textRotation="90" wrapText="1"/>
    </xf>
    <xf numFmtId="0" fontId="18" fillId="3" borderId="14" xfId="0" applyFont="1" applyFill="1" applyBorder="1" applyAlignment="1">
      <alignment horizontal="left" vertical="center" textRotation="90" wrapText="1"/>
    </xf>
    <xf numFmtId="0" fontId="18" fillId="6" borderId="9" xfId="0" applyFont="1" applyFill="1" applyBorder="1" applyAlignment="1">
      <alignment horizontal="left" vertical="center" textRotation="90" wrapText="1"/>
    </xf>
    <xf numFmtId="0" fontId="18" fillId="6" borderId="7" xfId="0" applyFont="1" applyFill="1" applyBorder="1" applyAlignment="1">
      <alignment horizontal="left" vertical="center" textRotation="90" wrapText="1"/>
    </xf>
    <xf numFmtId="0" fontId="18" fillId="6" borderId="8" xfId="0" applyFont="1" applyFill="1" applyBorder="1" applyAlignment="1">
      <alignment horizontal="left" vertical="center" textRotation="90" wrapText="1"/>
    </xf>
    <xf numFmtId="0" fontId="18" fillId="6" borderId="9" xfId="0" applyFont="1" applyFill="1" applyBorder="1" applyAlignment="1">
      <alignment horizontal="left" vertical="center" textRotation="90"/>
    </xf>
    <xf numFmtId="0" fontId="18" fillId="6" borderId="8" xfId="0" applyFont="1" applyFill="1" applyBorder="1" applyAlignment="1">
      <alignment horizontal="left" vertical="center" textRotation="90"/>
    </xf>
    <xf numFmtId="0" fontId="18" fillId="3" borderId="9" xfId="0" applyFont="1" applyFill="1" applyBorder="1" applyAlignment="1">
      <alignment horizontal="left" vertical="top" textRotation="90" wrapText="1"/>
    </xf>
    <xf numFmtId="0" fontId="18" fillId="3" borderId="8" xfId="0" applyFont="1" applyFill="1" applyBorder="1" applyAlignment="1">
      <alignment horizontal="left" vertical="top" textRotation="90" wrapText="1"/>
    </xf>
    <xf numFmtId="0" fontId="18" fillId="3" borderId="1" xfId="0" applyFont="1" applyFill="1" applyBorder="1" applyAlignment="1">
      <alignment horizontal="left" vertical="top" textRotation="90" wrapText="1"/>
    </xf>
    <xf numFmtId="0" fontId="18" fillId="3" borderId="11" xfId="0" applyFont="1" applyFill="1" applyBorder="1" applyAlignment="1">
      <alignment horizontal="left" vertical="top" textRotation="90" wrapText="1"/>
    </xf>
    <xf numFmtId="0" fontId="18" fillId="3" borderId="3" xfId="0" applyFont="1" applyFill="1" applyBorder="1" applyAlignment="1">
      <alignment horizontal="left" vertical="top" textRotation="90" wrapText="1"/>
    </xf>
    <xf numFmtId="0" fontId="18" fillId="3" borderId="10" xfId="0" applyFont="1" applyFill="1" applyBorder="1" applyAlignment="1">
      <alignment horizontal="left" vertical="top" textRotation="90" wrapText="1"/>
    </xf>
    <xf numFmtId="0" fontId="18" fillId="3" borderId="4" xfId="0" applyFont="1" applyFill="1" applyBorder="1" applyAlignment="1">
      <alignment horizontal="left" vertical="top" textRotation="90" wrapText="1"/>
    </xf>
    <xf numFmtId="0" fontId="18" fillId="3" borderId="14" xfId="0" applyFont="1" applyFill="1" applyBorder="1" applyAlignment="1">
      <alignment horizontal="left" vertical="top" textRotation="90" wrapText="1"/>
    </xf>
    <xf numFmtId="0" fontId="18" fillId="6" borderId="3" xfId="0" applyFont="1" applyFill="1" applyBorder="1" applyAlignment="1">
      <alignment horizontal="left" vertical="center" textRotation="90"/>
    </xf>
    <xf numFmtId="0" fontId="18" fillId="6" borderId="10" xfId="0" applyFont="1" applyFill="1" applyBorder="1" applyAlignment="1">
      <alignment horizontal="left" vertical="center" textRotation="90"/>
    </xf>
    <xf numFmtId="0" fontId="19" fillId="3" borderId="3" xfId="0" applyFont="1" applyFill="1" applyBorder="1" applyAlignment="1">
      <alignment horizontal="left"/>
    </xf>
    <xf numFmtId="0" fontId="19" fillId="3" borderId="10" xfId="0" applyFont="1" applyFill="1" applyBorder="1" applyAlignment="1">
      <alignment horizontal="left"/>
    </xf>
    <xf numFmtId="0" fontId="19" fillId="3" borderId="4" xfId="0" applyFont="1" applyFill="1" applyBorder="1" applyAlignment="1">
      <alignment horizontal="left"/>
    </xf>
    <xf numFmtId="0" fontId="19" fillId="3" borderId="14" xfId="0" applyFont="1" applyFill="1" applyBorder="1" applyAlignment="1">
      <alignment horizontal="left"/>
    </xf>
    <xf numFmtId="0" fontId="18" fillId="6" borderId="4"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0" xfId="0" applyFont="1" applyFill="1" applyAlignment="1">
      <alignment horizontal="left" wrapText="1"/>
    </xf>
    <xf numFmtId="0" fontId="18" fillId="6" borderId="15"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10" xfId="0" applyFont="1" applyFill="1" applyBorder="1" applyAlignment="1">
      <alignment horizontal="left" vertical="top" wrapText="1"/>
    </xf>
    <xf numFmtId="0" fontId="18" fillId="6" borderId="15" xfId="0" applyFont="1" applyFill="1" applyBorder="1" applyAlignment="1">
      <alignment horizontal="left" vertical="top" wrapText="1"/>
    </xf>
    <xf numFmtId="0" fontId="18" fillId="6" borderId="2" xfId="0" applyFont="1" applyFill="1" applyBorder="1" applyAlignment="1">
      <alignment horizontal="left" wrapText="1"/>
    </xf>
    <xf numFmtId="0" fontId="18" fillId="6" borderId="5" xfId="0" applyFont="1" applyFill="1" applyBorder="1" applyAlignment="1">
      <alignment horizontal="left" wrapText="1"/>
    </xf>
    <xf numFmtId="0" fontId="18" fillId="6" borderId="33" xfId="0" applyFont="1" applyFill="1" applyBorder="1" applyAlignment="1">
      <alignment horizontal="left" wrapText="1"/>
    </xf>
    <xf numFmtId="0" fontId="18" fillId="6" borderId="18" xfId="0" applyFont="1" applyFill="1" applyBorder="1" applyAlignment="1">
      <alignment horizontal="left" wrapText="1"/>
    </xf>
    <xf numFmtId="0" fontId="18" fillId="6" borderId="32" xfId="0" applyFont="1" applyFill="1" applyBorder="1" applyAlignment="1">
      <alignment horizontal="left" wrapText="1"/>
    </xf>
    <xf numFmtId="0" fontId="18" fillId="6" borderId="17" xfId="0" applyFont="1" applyFill="1" applyBorder="1" applyAlignment="1">
      <alignment horizontal="left" vertical="center" wrapText="1"/>
    </xf>
    <xf numFmtId="0" fontId="21" fillId="6" borderId="0" xfId="0" applyFont="1" applyFill="1" applyAlignment="1">
      <alignment horizontal="left" vertical="top" wrapText="1"/>
    </xf>
    <xf numFmtId="0" fontId="18" fillId="6" borderId="15" xfId="0" applyFont="1" applyFill="1" applyBorder="1" applyAlignment="1">
      <alignment horizontal="left" vertical="top"/>
    </xf>
    <xf numFmtId="0" fontId="18" fillId="6" borderId="34" xfId="0" applyFont="1" applyFill="1" applyBorder="1" applyAlignment="1">
      <alignment horizontal="left" wrapText="1"/>
    </xf>
    <xf numFmtId="0" fontId="18" fillId="6" borderId="0" xfId="0" applyFont="1" applyFill="1" applyAlignment="1">
      <alignment horizontal="left" vertical="top"/>
    </xf>
    <xf numFmtId="0" fontId="18" fillId="6" borderId="0" xfId="0" applyFont="1" applyFill="1" applyAlignment="1">
      <alignment horizontal="left"/>
    </xf>
    <xf numFmtId="0" fontId="18" fillId="6" borderId="0" xfId="0" applyFont="1" applyFill="1" applyAlignment="1">
      <alignment horizontal="left" vertical="center"/>
    </xf>
    <xf numFmtId="0" fontId="18" fillId="6" borderId="5" xfId="0" applyFont="1" applyFill="1" applyBorder="1" applyAlignment="1">
      <alignment horizontal="left" vertical="center"/>
    </xf>
    <xf numFmtId="0" fontId="18" fillId="0" borderId="54" xfId="0" applyFont="1" applyBorder="1" applyAlignment="1">
      <alignment horizontal="left" vertical="center" wrapText="1"/>
    </xf>
    <xf numFmtId="0" fontId="18" fillId="0" borderId="53" xfId="0" applyFont="1" applyBorder="1" applyAlignment="1">
      <alignment horizontal="left" vertical="center" wrapText="1"/>
    </xf>
    <xf numFmtId="0" fontId="18" fillId="0" borderId="52" xfId="0" applyFont="1" applyBorder="1" applyAlignment="1">
      <alignment horizontal="left" vertical="center" wrapText="1"/>
    </xf>
    <xf numFmtId="0" fontId="18" fillId="0" borderId="36" xfId="0" applyFont="1" applyBorder="1" applyAlignment="1">
      <alignment horizontal="left" vertical="center" wrapText="1"/>
    </xf>
    <xf numFmtId="0" fontId="18" fillId="6" borderId="2" xfId="0" applyFont="1" applyFill="1" applyBorder="1" applyAlignment="1">
      <alignment horizontal="left"/>
    </xf>
    <xf numFmtId="0" fontId="18" fillId="6" borderId="34" xfId="0" applyFont="1" applyFill="1" applyBorder="1" applyAlignment="1">
      <alignment horizontal="left"/>
    </xf>
    <xf numFmtId="0" fontId="18" fillId="6" borderId="5" xfId="0" applyFont="1" applyFill="1" applyBorder="1" applyAlignment="1">
      <alignment horizontal="left"/>
    </xf>
    <xf numFmtId="0" fontId="18" fillId="4" borderId="27" xfId="0" applyFont="1" applyFill="1" applyBorder="1" applyAlignment="1">
      <alignment horizontal="left" vertical="top" wrapText="1"/>
    </xf>
    <xf numFmtId="0" fontId="18" fillId="0" borderId="6" xfId="0" applyFont="1" applyBorder="1" applyAlignment="1">
      <alignment horizontal="left" vertical="top" wrapText="1"/>
    </xf>
    <xf numFmtId="0" fontId="18" fillId="0" borderId="26" xfId="0" applyFont="1" applyBorder="1" applyAlignment="1">
      <alignment horizontal="left" vertical="top" wrapText="1"/>
    </xf>
    <xf numFmtId="0" fontId="18" fillId="6" borderId="25" xfId="0" applyFont="1" applyFill="1" applyBorder="1" applyAlignment="1">
      <alignment horizontal="left" vertical="center"/>
    </xf>
    <xf numFmtId="0" fontId="18" fillId="6" borderId="24" xfId="0" applyFont="1" applyFill="1" applyBorder="1" applyAlignment="1">
      <alignment horizontal="left" vertical="center"/>
    </xf>
    <xf numFmtId="0" fontId="18" fillId="6" borderId="23" xfId="0" applyFont="1" applyFill="1" applyBorder="1" applyAlignment="1">
      <alignment horizontal="left" vertical="center"/>
    </xf>
    <xf numFmtId="0" fontId="19" fillId="0" borderId="27" xfId="0" applyFont="1" applyBorder="1" applyAlignment="1">
      <alignment horizontal="left" vertical="top" wrapText="1"/>
    </xf>
    <xf numFmtId="0" fontId="19" fillId="0" borderId="6" xfId="0" applyFont="1" applyBorder="1" applyAlignment="1">
      <alignment horizontal="left" vertical="top" wrapText="1"/>
    </xf>
    <xf numFmtId="0" fontId="18" fillId="0" borderId="27" xfId="0" applyFont="1" applyBorder="1" applyAlignment="1">
      <alignment horizontal="left" vertical="top" wrapText="1"/>
    </xf>
    <xf numFmtId="0" fontId="18" fillId="0" borderId="31" xfId="0" applyFont="1" applyBorder="1" applyAlignment="1">
      <alignment horizontal="left" vertical="top" wrapText="1"/>
    </xf>
    <xf numFmtId="0" fontId="18" fillId="0" borderId="13" xfId="0" applyFont="1" applyBorder="1" applyAlignment="1">
      <alignment horizontal="left" vertical="top" wrapText="1"/>
    </xf>
    <xf numFmtId="0" fontId="18" fillId="0" borderId="30" xfId="0" applyFont="1" applyBorder="1" applyAlignment="1">
      <alignment horizontal="left" vertical="top" wrapText="1"/>
    </xf>
    <xf numFmtId="0" fontId="19" fillId="6" borderId="18" xfId="0" applyFont="1" applyFill="1" applyBorder="1" applyAlignment="1">
      <alignment horizontal="left" vertical="top" wrapText="1"/>
    </xf>
    <xf numFmtId="0" fontId="19" fillId="6" borderId="32" xfId="0" applyFont="1" applyFill="1" applyBorder="1" applyAlignment="1">
      <alignment horizontal="left" vertical="top" wrapText="1"/>
    </xf>
    <xf numFmtId="0" fontId="18" fillId="0" borderId="27" xfId="0" applyFont="1" applyBorder="1" applyAlignment="1">
      <alignment horizontal="left" vertical="center" wrapText="1"/>
    </xf>
    <xf numFmtId="0" fontId="18" fillId="0" borderId="6" xfId="0" applyFont="1" applyBorder="1" applyAlignment="1">
      <alignment horizontal="left" vertical="center" wrapText="1"/>
    </xf>
    <xf numFmtId="0" fontId="19" fillId="0" borderId="27" xfId="0" applyFont="1" applyBorder="1" applyAlignment="1">
      <alignment horizontal="left" vertical="center" wrapText="1"/>
    </xf>
    <xf numFmtId="0" fontId="19" fillId="0" borderId="6" xfId="0" applyFont="1" applyBorder="1" applyAlignment="1">
      <alignment horizontal="left" vertical="center" wrapText="1"/>
    </xf>
    <xf numFmtId="0" fontId="18" fillId="0" borderId="26" xfId="0" applyFont="1" applyBorder="1" applyAlignment="1">
      <alignment horizontal="left" vertical="center" wrapText="1"/>
    </xf>
    <xf numFmtId="0" fontId="19" fillId="6" borderId="18" xfId="0" applyFont="1" applyFill="1" applyBorder="1" applyAlignment="1">
      <alignment horizontal="left" vertical="center" wrapText="1"/>
    </xf>
    <xf numFmtId="0" fontId="19" fillId="6" borderId="32" xfId="0" applyFont="1" applyFill="1" applyBorder="1" applyAlignment="1">
      <alignment horizontal="left" vertical="center" wrapText="1"/>
    </xf>
    <xf numFmtId="0" fontId="18" fillId="0" borderId="31" xfId="0" applyFont="1" applyBorder="1" applyAlignment="1">
      <alignment horizontal="left" vertical="center" wrapText="1"/>
    </xf>
    <xf numFmtId="0" fontId="18" fillId="0" borderId="13" xfId="0" applyFont="1" applyBorder="1" applyAlignment="1">
      <alignment horizontal="left" vertical="center" wrapText="1"/>
    </xf>
    <xf numFmtId="0" fontId="18" fillId="0" borderId="30" xfId="0" applyFont="1" applyBorder="1" applyAlignment="1">
      <alignment horizontal="left" vertical="center" wrapText="1"/>
    </xf>
    <xf numFmtId="0" fontId="21" fillId="0" borderId="35" xfId="0" applyFont="1" applyBorder="1" applyAlignment="1">
      <alignment horizontal="left" vertical="top"/>
    </xf>
    <xf numFmtId="0" fontId="21" fillId="0" borderId="0" xfId="0" applyFont="1" applyAlignment="1">
      <alignment horizontal="left" vertical="top"/>
    </xf>
    <xf numFmtId="0" fontId="21" fillId="0" borderId="34" xfId="0" applyFont="1" applyBorder="1" applyAlignment="1">
      <alignment horizontal="left" vertical="top"/>
    </xf>
    <xf numFmtId="0" fontId="19" fillId="0" borderId="36" xfId="0" applyFont="1" applyBorder="1" applyAlignment="1">
      <alignment horizontal="left" vertical="center" wrapText="1"/>
    </xf>
    <xf numFmtId="0" fontId="21" fillId="0" borderId="35" xfId="0" applyFont="1" applyBorder="1" applyAlignment="1">
      <alignment horizontal="left" vertical="top" wrapText="1"/>
    </xf>
    <xf numFmtId="0" fontId="21" fillId="0" borderId="0" xfId="0" applyFont="1" applyAlignment="1">
      <alignment horizontal="left" vertical="top" wrapText="1"/>
    </xf>
    <xf numFmtId="0" fontId="21" fillId="0" borderId="34" xfId="0" applyFont="1" applyBorder="1" applyAlignment="1">
      <alignment horizontal="left" vertical="top" wrapText="1"/>
    </xf>
    <xf numFmtId="0" fontId="19" fillId="0" borderId="31" xfId="0" applyFont="1" applyBorder="1" applyAlignment="1">
      <alignment horizontal="left" vertical="center" wrapText="1"/>
    </xf>
    <xf numFmtId="0" fontId="19" fillId="0" borderId="13" xfId="0" applyFont="1" applyBorder="1" applyAlignment="1">
      <alignment horizontal="left" vertical="center" wrapText="1"/>
    </xf>
    <xf numFmtId="0" fontId="21" fillId="0" borderId="28" xfId="0" applyFont="1" applyBorder="1" applyAlignment="1">
      <alignment horizontal="left" vertical="center" wrapText="1"/>
    </xf>
    <xf numFmtId="0" fontId="21" fillId="0" borderId="5" xfId="0" applyFont="1" applyBorder="1" applyAlignment="1">
      <alignment horizontal="left" vertical="center" wrapText="1"/>
    </xf>
    <xf numFmtId="0" fontId="21" fillId="0" borderId="36" xfId="0" applyFont="1" applyBorder="1" applyAlignment="1">
      <alignment horizontal="left" vertical="center" wrapText="1"/>
    </xf>
    <xf numFmtId="0" fontId="19" fillId="0" borderId="12" xfId="0" applyFont="1" applyBorder="1" applyAlignment="1">
      <alignment horizontal="left" vertical="center" wrapText="1"/>
    </xf>
    <xf numFmtId="0" fontId="21" fillId="0" borderId="38" xfId="0" applyFont="1" applyBorder="1" applyAlignment="1">
      <alignment horizontal="left" vertical="top" wrapText="1"/>
    </xf>
    <xf numFmtId="0" fontId="21" fillId="0" borderId="35" xfId="0" applyFont="1" applyBorder="1" applyAlignment="1">
      <alignment horizontal="left" vertical="center" wrapText="1"/>
    </xf>
    <xf numFmtId="0" fontId="21" fillId="0" borderId="0" xfId="0" applyFont="1" applyAlignment="1">
      <alignment horizontal="left" vertical="center" wrapText="1"/>
    </xf>
    <xf numFmtId="0" fontId="21"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34" xfId="0" applyFont="1" applyBorder="1" applyAlignment="1">
      <alignment horizontal="left" vertical="center" wrapText="1"/>
    </xf>
    <xf numFmtId="0" fontId="18" fillId="0" borderId="41" xfId="0" applyFont="1" applyBorder="1" applyAlignment="1">
      <alignment horizontal="lef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21" fillId="0" borderId="28" xfId="0" applyFont="1" applyBorder="1" applyAlignment="1">
      <alignment horizontal="left" vertical="top" wrapText="1"/>
    </xf>
    <xf numFmtId="0" fontId="21" fillId="0" borderId="5" xfId="0" applyFont="1" applyBorder="1" applyAlignment="1">
      <alignment horizontal="left" vertical="top" wrapText="1"/>
    </xf>
    <xf numFmtId="0" fontId="21" fillId="0" borderId="36" xfId="0" applyFont="1" applyBorder="1" applyAlignment="1">
      <alignment horizontal="left" vertical="top" wrapText="1"/>
    </xf>
    <xf numFmtId="0" fontId="17" fillId="0" borderId="0" xfId="0" applyFont="1" applyAlignment="1">
      <alignment horizontal="left" vertical="top"/>
    </xf>
    <xf numFmtId="0" fontId="17" fillId="0" borderId="34" xfId="0" applyFont="1" applyBorder="1" applyAlignment="1">
      <alignment horizontal="left" vertical="top"/>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9" fillId="0" borderId="9" xfId="0" applyFont="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9" fillId="0" borderId="6" xfId="0" applyFont="1" applyBorder="1" applyAlignment="1">
      <alignment horizontal="left"/>
    </xf>
    <xf numFmtId="0" fontId="18" fillId="3" borderId="6" xfId="0" applyFont="1" applyFill="1" applyBorder="1" applyAlignment="1">
      <alignment horizontal="left" vertical="top" wrapText="1"/>
    </xf>
    <xf numFmtId="0" fontId="19" fillId="3" borderId="6" xfId="0" applyFont="1" applyFill="1" applyBorder="1" applyAlignment="1">
      <alignment horizontal="left" vertical="top" wrapText="1"/>
    </xf>
    <xf numFmtId="0" fontId="18" fillId="6" borderId="6" xfId="0" applyFont="1" applyFill="1" applyBorder="1" applyAlignment="1">
      <alignment horizontal="left" vertical="center" textRotation="90" wrapText="1"/>
    </xf>
    <xf numFmtId="0" fontId="18" fillId="6" borderId="6" xfId="0" applyFont="1" applyFill="1" applyBorder="1" applyAlignment="1">
      <alignment horizontal="left" vertical="center" textRotation="90"/>
    </xf>
    <xf numFmtId="0" fontId="19" fillId="6" borderId="18"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0" xfId="0" applyFont="1" applyFill="1" applyAlignment="1">
      <alignment horizontal="left" vertical="center" wrapText="1"/>
    </xf>
    <xf numFmtId="0" fontId="18" fillId="3" borderId="6" xfId="0" applyFont="1" applyFill="1" applyBorder="1" applyAlignment="1">
      <alignment horizontal="left" vertical="center"/>
    </xf>
    <xf numFmtId="0" fontId="19" fillId="3" borderId="6" xfId="0" applyFont="1" applyFill="1" applyBorder="1" applyAlignment="1">
      <alignment horizontal="left"/>
    </xf>
    <xf numFmtId="0" fontId="18" fillId="3" borderId="6" xfId="0" applyFont="1" applyFill="1" applyBorder="1" applyAlignment="1">
      <alignment horizontal="left" vertical="center" textRotation="90" wrapText="1"/>
    </xf>
    <xf numFmtId="0" fontId="18" fillId="3" borderId="6" xfId="0" applyFont="1" applyFill="1" applyBorder="1" applyAlignment="1">
      <alignment horizontal="left" vertical="top" textRotation="90" wrapText="1"/>
    </xf>
    <xf numFmtId="0" fontId="18" fillId="6" borderId="48" xfId="0" applyFont="1" applyFill="1" applyBorder="1" applyAlignment="1">
      <alignment horizontal="left"/>
    </xf>
    <xf numFmtId="0" fontId="18" fillId="6" borderId="19" xfId="0" applyFont="1" applyFill="1" applyBorder="1" applyAlignment="1">
      <alignment horizontal="left"/>
    </xf>
    <xf numFmtId="0" fontId="18" fillId="6" borderId="47" xfId="0" applyFont="1" applyFill="1" applyBorder="1" applyAlignment="1">
      <alignment horizontal="left"/>
    </xf>
    <xf numFmtId="0" fontId="17" fillId="6" borderId="0" xfId="0" applyFont="1" applyFill="1" applyAlignment="1">
      <alignment horizontal="left"/>
    </xf>
    <xf numFmtId="0" fontId="17" fillId="6" borderId="34" xfId="0" applyFont="1" applyFill="1" applyBorder="1" applyAlignment="1">
      <alignment horizontal="left"/>
    </xf>
    <xf numFmtId="0" fontId="18" fillId="6" borderId="6"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7" fillId="3" borderId="3"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0"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7" fillId="3" borderId="14" xfId="0" applyFont="1" applyFill="1" applyBorder="1" applyAlignment="1">
      <alignment horizontal="left" vertical="top" wrapText="1"/>
    </xf>
    <xf numFmtId="0" fontId="18" fillId="6" borderId="2" xfId="0" applyFont="1" applyFill="1" applyBorder="1" applyAlignment="1">
      <alignment horizontal="left" vertical="center" wrapText="1"/>
    </xf>
    <xf numFmtId="0" fontId="31" fillId="0" borderId="5" xfId="0" applyFont="1" applyBorder="1" applyAlignment="1">
      <alignment horizontal="left" vertical="center" wrapText="1"/>
    </xf>
    <xf numFmtId="0" fontId="17" fillId="0" borderId="7" xfId="0" applyFont="1" applyBorder="1" applyAlignment="1">
      <alignment horizontal="left" vertical="top" wrapText="1"/>
    </xf>
    <xf numFmtId="0" fontId="0" fillId="7" borderId="7" xfId="0" applyFill="1" applyBorder="1" applyAlignment="1">
      <alignment wrapText="1"/>
    </xf>
    <xf numFmtId="49" fontId="17" fillId="4" borderId="2" xfId="0" applyNumberFormat="1" applyFont="1" applyFill="1" applyBorder="1"/>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212">
    <dxf>
      <font>
        <b/>
        <strike val="0"/>
        <outline val="0"/>
        <shadow val="0"/>
        <u val="none"/>
        <vertAlign val="baseline"/>
        <sz val="12"/>
        <color theme="1"/>
        <name val="Arial"/>
        <family val="2"/>
        <charset val="238"/>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165" formatCode="#,##0.00_ ;\-#,##0.00\ "/>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textRotation="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0" indent="0" justifyLastLine="0" shrinkToFit="0" readingOrder="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dxf>
    <dxf>
      <font>
        <strike val="0"/>
        <outline val="0"/>
        <shadow val="0"/>
        <u val="none"/>
        <vertAlign val="baseline"/>
        <sz val="12"/>
        <color theme="1"/>
        <name val="Arial"/>
        <family val="2"/>
        <charset val="238"/>
        <scheme val="none"/>
      </font>
    </dxf>
    <dxf>
      <font>
        <strike val="0"/>
        <outline val="0"/>
        <shadow val="0"/>
        <u val="none"/>
        <vertAlign val="baseline"/>
        <sz val="12"/>
        <color theme="1"/>
        <name val="Arial"/>
        <family val="2"/>
        <charset val="238"/>
        <scheme val="none"/>
      </font>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strike val="0"/>
        <outline val="0"/>
        <shadow val="0"/>
        <u val="none"/>
        <vertAlign val="baseline"/>
        <sz val="11"/>
        <color theme="1"/>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bottom/>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0" formatCode="General"/>
      <border diagonalUp="0" diagonalDown="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border outline="0">
        <left style="thin">
          <color rgb="FF000000"/>
        </left>
        <top style="thin">
          <color rgb="FF000000"/>
        </top>
        <bottom style="thin">
          <color rgb="FF000000"/>
        </bottom>
      </border>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dxf>
    <dxf>
      <font>
        <b val="0"/>
        <strike val="0"/>
        <outline val="0"/>
        <shadow val="0"/>
        <u val="none"/>
        <vertAlign val="baseline"/>
        <sz val="12"/>
        <color auto="1"/>
        <name val="Arial"/>
        <family val="2"/>
        <charset val="238"/>
        <scheme val="none"/>
      </font>
      <fill>
        <patternFill patternType="none">
          <fgColor indexed="64"/>
          <bgColor auto="1"/>
        </patternFill>
      </fill>
    </dxf>
    <dxf>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Dane Wnioskodawcy'!A1"/></Relationships>
</file>

<file path=xl/drawings/_rels/drawing24.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Dane Wnioskodawcy'!A1"/></Relationships>
</file>

<file path=xl/drawings/_rels/drawing2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542925</xdr:colOff>
      <xdr:row>11</xdr:row>
      <xdr:rowOff>114300</xdr:rowOff>
    </xdr:to>
    <xdr:pic>
      <xdr:nvPicPr>
        <xdr:cNvPr id="8" name="Grafika 7"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A8D868B-247C-4057-86A2-F1EF7396C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4196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914400</xdr:colOff>
      <xdr:row>7</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ED704A7-A4A8-4584-8C6B-B48D15FD4E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335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1D2B253-67F6-4117-BD68-ED6EC7BBC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8ACF85-F427-4E75-9116-EC801876D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71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6D39024-B414-48A2-A340-DB034FABB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100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E136069-E51C-485C-BDF9-91DC139D7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00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A73DBCA-79D6-46CB-857F-39B9B14B8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68</xdr:row>
      <xdr:rowOff>19050</xdr:rowOff>
    </xdr:from>
    <xdr:to>
      <xdr:col>0</xdr:col>
      <xdr:colOff>828675</xdr:colOff>
      <xdr:row>72</xdr:row>
      <xdr:rowOff>57150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8EEE6DB-7108-43EF-A7AB-632A69A5D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04925"/>
          <a:ext cx="8001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914400</xdr:colOff>
      <xdr:row>8</xdr:row>
      <xdr:rowOff>152400</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901A8E2-7F55-DADD-E378-D5A932E98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467600"/>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35298</xdr:colOff>
      <xdr:row>5</xdr:row>
      <xdr:rowOff>100853</xdr:rowOff>
    </xdr:from>
    <xdr:to>
      <xdr:col>0</xdr:col>
      <xdr:colOff>949698</xdr:colOff>
      <xdr:row>10</xdr:row>
      <xdr:rowOff>62753</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F47E5F09-A2C9-4BFC-B085-0C8589D084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298" y="2710703"/>
          <a:ext cx="9144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226219</xdr:colOff>
      <xdr:row>36</xdr:row>
      <xdr:rowOff>59529</xdr:rowOff>
    </xdr:from>
    <xdr:to>
      <xdr:col>1</xdr:col>
      <xdr:colOff>1273969</xdr:colOff>
      <xdr:row>39</xdr:row>
      <xdr:rowOff>35719</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041470E-D973-4E08-871C-0230163BF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6219" y="16799717"/>
          <a:ext cx="1476375" cy="147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166687</xdr:colOff>
      <xdr:row>38</xdr:row>
      <xdr:rowOff>23811</xdr:rowOff>
    </xdr:from>
    <xdr:to>
      <xdr:col>1</xdr:col>
      <xdr:colOff>1154906</xdr:colOff>
      <xdr:row>40</xdr:row>
      <xdr:rowOff>440531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1E49B2E-978F-4C49-9620-BDCF37198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 y="17430749"/>
          <a:ext cx="1416844" cy="14168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13</xdr:row>
      <xdr:rowOff>0</xdr:rowOff>
    </xdr:from>
    <xdr:to>
      <xdr:col>0</xdr:col>
      <xdr:colOff>1362075</xdr:colOff>
      <xdr:row>19</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C6E7C8F-D4F9-4002-9C6B-A6E43D153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5667375"/>
          <a:ext cx="1314450" cy="131445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15</xdr:row>
      <xdr:rowOff>0</xdr:rowOff>
    </xdr:from>
    <xdr:to>
      <xdr:col>0</xdr:col>
      <xdr:colOff>1362075</xdr:colOff>
      <xdr:row>21</xdr:row>
      <xdr:rowOff>171451</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5793D385-5B06-40B9-8B4A-FCF8C5395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8791575"/>
          <a:ext cx="1314450" cy="13144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36</xdr:row>
      <xdr:rowOff>190499</xdr:rowOff>
    </xdr:from>
    <xdr:to>
      <xdr:col>1</xdr:col>
      <xdr:colOff>1231445</xdr:colOff>
      <xdr:row>45</xdr:row>
      <xdr:rowOff>112258</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01F70A-B47B-464D-9DFD-C629276DDE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58649"/>
          <a:ext cx="1660070" cy="16553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20</xdr:row>
      <xdr:rowOff>190499</xdr:rowOff>
    </xdr:from>
    <xdr:to>
      <xdr:col>1</xdr:col>
      <xdr:colOff>1231445</xdr:colOff>
      <xdr:row>29</xdr:row>
      <xdr:rowOff>136070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319B5510-9BCD-45BE-8481-C82A0E5E0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0946724"/>
          <a:ext cx="1660070" cy="16600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9</xdr:row>
      <xdr:rowOff>57150</xdr:rowOff>
    </xdr:from>
    <xdr:to>
      <xdr:col>1</xdr:col>
      <xdr:colOff>752475</xdr:colOff>
      <xdr:row>14</xdr:row>
      <xdr:rowOff>19050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87BBA0E-FDD7-4F69-9A18-BDAF7B2F1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0" y="4857750"/>
          <a:ext cx="914400" cy="914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914400</xdr:colOff>
      <xdr:row>10</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FA135EB-CF07-4FAF-8F1E-0F18797F8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33750"/>
          <a:ext cx="914400" cy="914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21</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6F438C7-449E-4725-B881-744D2BB51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67000"/>
          <a:ext cx="914400" cy="9144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914400</xdr:colOff>
      <xdr:row>11</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A43F813-7AA5-4BFB-88AC-A22DF042D6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33800"/>
          <a:ext cx="9144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914400</xdr:colOff>
      <xdr:row>10</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47F733C-3E3D-4B69-B9C8-86C9D0279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5550"/>
          <a:ext cx="914400" cy="914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12</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436972-4AB3-4BBF-BC02-AE986B06FE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86000"/>
          <a:ext cx="914400" cy="9144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433</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51CC63F-6041-4CF4-AD8E-3B44462348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7225" y="82486500"/>
          <a:ext cx="914400" cy="9144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414</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86ADD63-F270-4F7C-852A-6B6B8687B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8707575"/>
          <a:ext cx="914400" cy="9144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18</xdr:row>
      <xdr:rowOff>38100</xdr:rowOff>
    </xdr:from>
    <xdr:to>
      <xdr:col>0</xdr:col>
      <xdr:colOff>952500</xdr:colOff>
      <xdr:row>22</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97EE80ED-5F59-4D42-9CEB-692CBAD132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8410575"/>
          <a:ext cx="914400" cy="9144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0765C6-8842-47D4-91CC-60E07D395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14500"/>
          <a:ext cx="914400" cy="9144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D5114ED-255E-472F-852F-CBFE2072F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52500"/>
          <a:ext cx="914400" cy="9144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914400</xdr:colOff>
      <xdr:row>23</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636C8DC-862F-4661-ADEC-0EF5C1232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15352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211" dataDxfId="209" headerRowBorderDxfId="210" tableBorderDxfId="208" totalsRowBorderDxfId="207" headerRowCellStyle="Normal 2 2 2">
  <tableColumns count="2">
    <tableColumn id="1" xr3:uid="{6111DA3E-B294-4EEA-AA4A-FF0A8ED23FC5}" name="Opis pola" dataDxfId="206" dataCellStyle="Normal 2 2 2"/>
    <tableColumn id="2" xr3:uid="{B943385D-952F-442B-A058-74E513B5A8FD}" name="Dane do wypełnienia" dataDxfId="205"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35" totalsRowShown="0" headerRowDxfId="204" dataDxfId="203" headerRowCellStyle="Hiperłącze">
  <tableColumns count="1">
    <tableColumn id="1" xr3:uid="{4481FA17-8020-48E1-A026-94BEB2D5D822}" name="Niniejszy dokument składa się z następujących zakładek/arkuszy (kliknij aby przejść do zakładki):" dataDxfId="20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C459B0-CBAE-4BE4-A67E-B3179F91D863}" name="Tabela2011" displayName="Tabela2011" ref="A2:K7" totalsRowShown="0" headerRowDxfId="201" dataDxfId="199" headerRowBorderDxfId="200" tableBorderDxfId="198" totalsRowBorderDxfId="197">
  <tableColumns count="11">
    <tableColumn id="1" xr3:uid="{545FF3FA-10DA-42DE-8960-F05A89158BF4}" name="Lp." dataDxfId="196"/>
    <tableColumn id="2" xr3:uid="{4B08AA66-912E-4E3F-BE74-21C0F53CC8FC}" name="Województwo" dataDxfId="195"/>
    <tableColumn id="3" xr3:uid="{8255854F-DA91-4695-B27A-F13C91A34376}" name="Powiat" dataDxfId="194"/>
    <tableColumn id="4" xr3:uid="{35A1A6B0-3212-4313-A2A2-7040675B37AF}" name="Gmina" dataDxfId="193" dataCellStyle="Dziesiętny"/>
    <tableColumn id="5" xr3:uid="{71D202E9-F7B4-42D5-A75C-5591208CA575}" name="Miejscowość" dataDxfId="192" dataCellStyle="Dziesiętny"/>
    <tableColumn id="6" xr3:uid="{59620B69-AA6A-4DF9-B7D7-834311466268}" name="Kod pocztowy" dataDxfId="191" dataCellStyle="Dziesiętny"/>
    <tableColumn id="7" xr3:uid="{77C0BA1B-C826-4BFE-95FB-99E0462E98F3}" name="Ulica" dataDxfId="190" dataCellStyle="Dziesiętny"/>
    <tableColumn id="8" xr3:uid="{3602FF62-A043-40AC-BCBA-B9A9762498BD}" name="Numer budynku" dataDxfId="189" dataCellStyle="Dziesiętny"/>
    <tableColumn id="9" xr3:uid="{0ACB8C74-A99B-45E5-8360-B32329B40A11}" name="Numer lokalu " dataDxfId="188" dataCellStyle="Dziesiętny"/>
    <tableColumn id="10" xr3:uid="{4C14EE82-561B-455C-9743-95F536FE17E4}" name="Numer księgi wieczystej nieruchomości, na której zlokalizowany jest projekt" dataDxfId="187" dataCellStyle="Dziesiętny"/>
    <tableColumn id="11" xr3:uid="{2042472A-72B2-42B4-BD44-50BF71CB5647}" name="Numer działki" dataDxfId="186" dataCellStyle="Dziesiętn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908F72-A01C-4522-8D3C-9F4C5E3C0682}" name="Tabela6918" displayName="Tabela6918" ref="A1:A3" totalsRowShown="0" headerRowDxfId="185" dataDxfId="183" headerRowBorderDxfId="184" tableBorderDxfId="182" totalsRowBorderDxfId="181">
  <tableColumns count="1">
    <tableColumn id="1" xr3:uid="{7BDE42F8-86A6-46C9-8FE3-F4928A067A4B}" name="Rachunek bankowy" dataDxfId="1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87C0CA-1013-4476-B53F-3D4C4D4F29AE}" name="Tabela619" displayName="Tabela619" ref="A1:A5" totalsRowShown="0" headerRowDxfId="179" dataDxfId="177" headerRowBorderDxfId="178" tableBorderDxfId="176" totalsRowBorderDxfId="175">
  <tableColumns count="1">
    <tableColumn id="1" xr3:uid="{354A5576-9BF8-45C5-BD1B-67E5F0680F07}" name="Deklaracja korzystania z płatności zaliczkowych" dataDxfId="17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30916DE-6F26-4748-BC5E-29B326CC4781}" name="Tabela681520" displayName="Tabela681520" ref="A1:A5" totalsRowShown="0" headerRowDxfId="173" dataDxfId="171" headerRowBorderDxfId="172" tableBorderDxfId="170" totalsRowBorderDxfId="169">
  <tableColumns count="1">
    <tableColumn id="1" xr3:uid="{AB1E7143-E036-444B-B467-AAF6074A05D9}" name="Kwalifikowalność podatku VAT" dataDxfId="16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758F120-8120-4383-A204-578320E56ED8}" name="Tabela68151731" displayName="Tabela68151731" ref="A1:A5" totalsRowShown="0" headerRowDxfId="167" dataDxfId="165" headerRowBorderDxfId="166" tableBorderDxfId="164" totalsRowBorderDxfId="163">
  <tableColumns count="1">
    <tableColumn id="1" xr3:uid="{DEB6D362-A74B-4FC2-8B39-8B0C5696C504}" name="Rozpoczęcie projektu" dataDxfId="16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A6682F-9CDC-4B44-89A0-F0AF63CEB9DD}" name="Tabela433" displayName="Tabela433" ref="A1:A3" totalsRowShown="0" headerRowDxfId="161" dataDxfId="159" headerRowBorderDxfId="160" tableBorderDxfId="158" totalsRowBorderDxfId="157">
  <tableColumns count="1">
    <tableColumn id="1" xr3:uid="{56F15910-CFE7-49F6-9B4E-43B0516FD208}" name="Zachowanie trwałości projektu" dataDxfId="15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A03334A-910C-411A-BCD1-2D25B2D7FBB1}" name="Tabela2614" displayName="Tabela2614" ref="A1:A16" totalsRowShown="0" headerRowDxfId="155" dataDxfId="153" headerRowBorderDxfId="154" tableBorderDxfId="152" totalsRowBorderDxfId="151">
  <tableColumns count="1">
    <tableColumn id="1" xr3:uid="{B96D09E0-7344-46EB-8A0A-2A247EA647C8}" name="Zasady horyzontalne (na podstawie art. 9 ust. 1-4 Rozporządzenia Parlamentu Europejskiego i Rady (UE) 2021/1060 z dnia 24 czerwca 2021 r.)" dataDxfId="15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128656-F2DB-4FCA-AA81-F0781B5162E5}" name="Tabela17" displayName="Tabela17" ref="A1:A68" totalsRowShown="0" headerRowDxfId="149" headerRowBorderDxfId="148" tableBorderDxfId="147">
  <tableColumns count="1">
    <tableColumn id="1" xr3:uid="{9AB339BC-957A-46F0-9D15-F62C56796CB9}" name="Sekcja I. Zgodność z zasadą „nie czyń poważnych szkód” (DNSH - Do No Significant Harm) "/>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8C404-D0BE-495C-95AF-F8128A4349E8}" name="Tabela26" displayName="Tabela26" ref="A1:A4" totalsRowShown="0" headerRowDxfId="146" dataDxfId="144" headerRowBorderDxfId="145" tableBorderDxfId="143" totalsRowBorderDxfId="142">
  <tableColumns count="1">
    <tableColumn id="1" xr3:uid="{24A2BE68-F447-4497-99A1-2442C2E7E7AC}" name="Wykonalność" dataDxfId="14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ECAEE2C-B660-4CE4-84FA-E20EC02A9E52}" name="Tabela23" displayName="Tabela23" ref="A1:A5" totalsRowShown="0" headerRowDxfId="0" headerRowBorderDxfId="3" tableBorderDxfId="4" totalsRowBorderDxfId="2">
  <tableColumns count="1">
    <tableColumn id="1" xr3:uid="{CC5C5A42-8BB5-4392-9D15-847C43DB5A05}" name="Premia w ramach tzw. efektywnej współpracy / szerokiego rozpowszechnia wyników projektu" dataDxfId="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A82BD3-0437-4172-9AEB-E2F03FA46AA1}" name="Tabela930" displayName="Tabela930" ref="A4:M35" totalsRowShown="0" headerRowDxfId="140" dataDxfId="138" headerRowBorderDxfId="139">
  <tableColumns count="13">
    <tableColumn id="1" xr3:uid="{6209B593-F07C-415D-8E99-867D67EEB066}" name="Lp." dataDxfId="137"/>
    <tableColumn id="9" xr3:uid="{FA53BA8A-6AED-4885-B15E-3102AEB26DB5}" name="Nazwa kosztu" dataDxfId="136"/>
    <tableColumn id="2" xr3:uid="{A96F9BA2-43B2-4CFE-B7AE-6D426CB3C141}" name="Nazwa zadania" dataDxfId="135"/>
    <tableColumn id="3" xr3:uid="{360B896B-AB17-44C4-A5AD-C7B2EC00C053}" name="Opis i uzasadnienie kosztów" dataDxfId="134"/>
    <tableColumn id="4" xr3:uid="{6CC59462-4F82-400C-906E-A4AD8B317AB9}" name="Jednostka miary " dataDxfId="133"/>
    <tableColumn id="5" xr3:uid="{1600813E-5EAC-4909-A7F2-F7B321E87D34}" name="Ilość " dataDxfId="132"/>
    <tableColumn id="6" xr3:uid="{3EBE5009-8F4A-4FDC-91FA-5885FC2671D3}" name="Analiza rynku " dataDxfId="131"/>
    <tableColumn id="16" xr3:uid="{1AF4CC2F-71F8-4FCF-9A06-0C61B5D200C5}" name="Wartość netto zł" dataDxfId="130"/>
    <tableColumn id="17" xr3:uid="{915B39A5-EDE7-4593-84CC-8C75993F970F}" name="Stawka VAT %" dataDxfId="129"/>
    <tableColumn id="7" xr3:uid="{1BD09192-186F-4D1C-BDDF-49BB0FE94D59}" name="Wartość ogółem zł" dataDxfId="128">
      <calculatedColumnFormula>ROUNDDOWN(#REF!*(1+(#REF!/100)),2)</calculatedColumnFormula>
    </tableColumn>
    <tableColumn id="11" xr3:uid="{E75E29C3-FB70-4537-BC73-4AB9BCAE6D25}" name="Wydatki kwalifikowalne  zł" dataDxfId="127"/>
    <tableColumn id="13" xr3:uid="{BE62C143-253F-403D-8403-353A070970A0}" name="% poziom wsparcia" dataDxfId="126"/>
    <tableColumn id="12" xr3:uid="{506A0334-8CEF-4269-B32D-059D2373D78C}" name="Dofinansowanie zł" dataDxfId="125">
      <calculatedColumnFormula>ROUNDDOWN((Tabela930[[#This Row],[Wydatki kwalifikowalne  zł]]*Tabela930[[#This Row],[% poziom wsparcia]]/100),2)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B41C3B3-A986-48F2-B4FA-86444A779936}" name="Tabela93040" displayName="Tabela93040" ref="A6:M37" totalsRowShown="0" headerRowDxfId="124" dataDxfId="122" headerRowBorderDxfId="123">
  <tableColumns count="13">
    <tableColumn id="1" xr3:uid="{80D1D55F-1147-4A23-92A0-5B7E86BC8C39}" name="Lp." dataDxfId="121"/>
    <tableColumn id="9" xr3:uid="{B21F95EB-0DB9-4384-9A7C-F8147D7AC529}" name="Nazwa kosztu" dataDxfId="120"/>
    <tableColumn id="2" xr3:uid="{10F27C2B-2FC4-4FE5-811B-1B2E8C45DE65}" name="Nazwa zadania" dataDxfId="119"/>
    <tableColumn id="3" xr3:uid="{ACBC4428-8CB3-4ACE-8837-540191B0BE5D}" name="Opis i uzasadnienie kosztów" dataDxfId="118"/>
    <tableColumn id="4" xr3:uid="{98483AE2-508F-4DC0-BC3C-5D42EA62C74A}" name="Jednostka miary " dataDxfId="117"/>
    <tableColumn id="5" xr3:uid="{EAB76DBB-C022-4FAB-BF42-A32D2A928DE2}" name="Ilość " dataDxfId="116"/>
    <tableColumn id="6" xr3:uid="{22485E88-BFD1-4069-B621-F6FB5B92D0DB}" name="Analiza rynku " dataDxfId="115"/>
    <tableColumn id="16" xr3:uid="{4A3838D0-9B61-48DE-99F2-681A4E003F15}" name="Wartość netto zł" dataDxfId="114"/>
    <tableColumn id="17" xr3:uid="{E11B9F94-E938-4252-BF37-FF36D04E7910}" name="Stawka VAT %" dataDxfId="113"/>
    <tableColumn id="7" xr3:uid="{86D0EA4E-7B3A-4257-AACC-DD2548490E38}" name="Wartość ogółem zł" dataDxfId="112">
      <calculatedColumnFormula>ROUNDDOWN(#REF!*(1+(#REF!/100)),2)</calculatedColumnFormula>
    </tableColumn>
    <tableColumn id="11" xr3:uid="{FB98C592-2A2D-4489-A79B-D551EBA2EF38}" name="Wydatki kwalifikowalne  zł" dataDxfId="111"/>
    <tableColumn id="13" xr3:uid="{1D046078-B253-4CAC-95CC-00E666F2B52B}" name="% poziom wsparcia" dataDxfId="110"/>
    <tableColumn id="12" xr3:uid="{8C6385B5-1428-41F3-AE8F-5C433ACDC446}" name="Dofinansowanie zł" dataDxfId="109">
      <calculatedColumnFormula>ROUNDDOWN((Tabela93040[[#This Row],[Wydatki kwalifikowalne  zł]]*Tabela93040[[#This Row],[% poziom wsparcia]]/100),2)</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0FEAAB-B43D-4C9B-9C76-F2E44C8BCD16}" name="Tabela20" displayName="Tabela20" ref="A8:H12" totalsRowShown="0" headerRowDxfId="108" dataDxfId="106" headerRowBorderDxfId="107" tableBorderDxfId="105" totalsRowBorderDxfId="104">
  <tableColumns count="8">
    <tableColumn id="1" xr3:uid="{E88C6587-D6CB-456A-83B0-13644E935DDC}" name="Zadanie w komponencie B+R" dataDxfId="103"/>
    <tableColumn id="2" xr3:uid="{B6763E4D-A1E0-4CCF-8298-2C9B58E9F207}" name="Wartość ogółem" dataDxfId="102">
      <calculatedColumnFormula>B3+B8</calculatedColumnFormula>
    </tableColumn>
    <tableColumn id="3" xr3:uid="{ED64895F-4A85-477B-9B4A-E54AE6C7BC23}" name="Wydatki kwalifikowalne w zadaniu" dataDxfId="101"/>
    <tableColumn id="8" xr3:uid="{5D0E8F7E-62A6-45C5-B6C0-86ED12B3112B}" name="Koszty pośrednie - wartość ogółem w zadaniu"/>
    <tableColumn id="5" xr3:uid="{96E5BE8F-59B0-456B-920C-616471437C87}" name="Koszty pośrednie - wydatki kwalifikowalne w zadaniu" dataDxfId="100">
      <calculatedColumnFormula>ROUNDDOWN(Tabela20[[#This Row],[Wydatki kwalifikowalne w zadaniu]]*#REF!,2)</calculatedColumnFormula>
    </tableColumn>
    <tableColumn id="6" xr3:uid="{1842AC10-3C82-46CA-A040-9B2E75DFDB8D}" name="Procentowy poziom wsparcia w zadaniu" dataDxfId="99"/>
    <tableColumn id="7" xr3:uid="{23A19325-BAF0-42F6-B6BA-C15D93346C03}" name="Dofinansowanie " dataDxfId="98">
      <calculatedColumnFormula>ROUNDDOWN(Tabela20[[#This Row],[Koszty pośrednie - wydatki kwalifikowalne w zadaniu]]*Tabela20[[#This Row],[Procentowy poziom wsparcia w zadaniu]],2)</calculatedColumnFormula>
    </tableColumn>
    <tableColumn id="9" xr3:uid="{CCE64AB3-1F4B-4D18-8470-36D81D93CBDE}" name="Opis kosztów pośrednich ponoszonych w ramach komponentu B+R" dataDxfId="9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A64DF1-45B0-47B7-9C45-3717B702448F}" name="Tabela2041" displayName="Tabela2041" ref="A10:H14" totalsRowShown="0" headerRowDxfId="96" dataDxfId="94" headerRowBorderDxfId="95" tableBorderDxfId="93" totalsRowBorderDxfId="92">
  <tableColumns count="8">
    <tableColumn id="1" xr3:uid="{3185975D-18D2-40F3-8865-10E54A3C999C}" name="Zadanie w komponencie B+R" dataDxfId="91"/>
    <tableColumn id="2" xr3:uid="{AB7B5861-2FBA-42C6-BF90-45E804CBE487}" name="Wartość ogółem" dataDxfId="90">
      <calculatedColumnFormula>B3+B10</calculatedColumnFormula>
    </tableColumn>
    <tableColumn id="3" xr3:uid="{A686ADFC-41EE-45C7-9E9C-2423C43B80B5}" name="Wydatki kwalifikowalne w zadaniu" dataDxfId="89"/>
    <tableColumn id="8" xr3:uid="{D7462F20-D2F9-4A72-9464-BBCFEF411A2E}" name="Koszty pośrednie - wartość ogółem w zadaniu"/>
    <tableColumn id="5" xr3:uid="{C5BCCAB9-C22B-4ADC-BAF1-7F1C1618CE90}" name="Koszty pośrednie - wydatki kwalifikowalne w zadaniu" dataDxfId="88">
      <calculatedColumnFormula>ROUNDDOWN(Tabela2041[[#This Row],[Wydatki kwalifikowalne w zadaniu]]*#REF!,2)</calculatedColumnFormula>
    </tableColumn>
    <tableColumn id="6" xr3:uid="{0EA7F1C5-AEDF-4B1B-8D89-417BC2FA6DE6}" name="Procentowy poziom wsparcia w zadaniu" dataDxfId="87"/>
    <tableColumn id="7" xr3:uid="{36F2006C-9926-4390-99BD-8BF271531F90}" name="Dofinansowanie " dataDxfId="86">
      <calculatedColumnFormula>ROUNDDOWN(Tabela2041[[#This Row],[Koszty pośrednie - wydatki kwalifikowalne w zadaniu]]*Tabela2041[[#This Row],[Procentowy poziom wsparcia w zadaniu]],2)</calculatedColumnFormula>
    </tableColumn>
    <tableColumn id="9" xr3:uid="{BC34326D-126C-4006-8F23-E6107A7B9426}" name="Opis kosztów pośrednich ponoszonych w ramach komponentu B+R" dataDxfId="8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0650B9-E74E-4354-8740-379043D17074}" name="Tabela93032" displayName="Tabela93032" ref="A4:N35" totalsRowShown="0" headerRowDxfId="84" dataDxfId="82" headerRowBorderDxfId="83">
  <tableColumns count="14">
    <tableColumn id="1" xr3:uid="{57F7B0C0-71AB-452F-84A0-2BD9A8672F02}" name="Lp." dataDxfId="81"/>
    <tableColumn id="9" xr3:uid="{4AE23C57-5DB1-4A00-966B-A25405EE5BC2}" name="Nazwa kosztu" dataDxfId="80"/>
    <tableColumn id="2" xr3:uid="{FF77546E-0068-41E2-9AF5-22A737122D46}" name="Nazwa zadania" dataDxfId="79"/>
    <tableColumn id="3" xr3:uid="{00D019EB-55FC-4CDA-B35E-046B17928B1E}" name="Opis i uzasadnienie kosztów" dataDxfId="78"/>
    <tableColumn id="4" xr3:uid="{36ABC3BD-1520-4265-93E1-EA6CE59DA6E3}" name="Jednostka miary " dataDxfId="77"/>
    <tableColumn id="5" xr3:uid="{AC0F3C71-61EC-4EC9-904C-8D6CB17013CC}" name="Ilość " dataDxfId="76"/>
    <tableColumn id="6" xr3:uid="{3105211E-8B5B-4F62-BFC3-1AC51ED95F42}" name="Analiza rynku " dataDxfId="75"/>
    <tableColumn id="16" xr3:uid="{510AB83F-89AE-4FC6-982E-43FAF118EA04}" name="Wartość netto zł" dataDxfId="74"/>
    <tableColumn id="17" xr3:uid="{E7AC2DE6-E460-4275-AFEB-167C3497E207}" name="Stawka VAT %" dataDxfId="73"/>
    <tableColumn id="7" xr3:uid="{4FC374D6-E75B-416B-B014-1A0E92C68B5F}" name="Wartość ogółem zł" dataDxfId="72">
      <calculatedColumnFormula>ROUNDDOWN(#REF!*(1+(#REF!/100)),2)</calculatedColumnFormula>
    </tableColumn>
    <tableColumn id="11" xr3:uid="{2B6F9510-89ED-43E8-9C44-A814AC52D143}" name="Wydatki kwalifikowalne  zł" dataDxfId="71"/>
    <tableColumn id="13" xr3:uid="{262887F3-D845-40E9-BEED-589937C75510}" name="% poziom wsparcia" dataDxfId="70"/>
    <tableColumn id="12" xr3:uid="{F97BAC7B-1339-46C1-AFCE-AD4519733C24}" name="Dofinansowanie zł" dataDxfId="69">
      <calculatedColumnFormula>ROUNDDOWN((Tabela93032[[#This Row],[Wydatki kwalifikowalne  zł]]*Tabela93032[[#This Row],[% poziom wsparcia]]/100),2)</calculatedColumnFormula>
    </tableColumn>
    <tableColumn id="15" xr3:uid="{E663053F-1C10-4453-87A8-31AE047725A2}" name="Limity" dataDxfId="6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5D9D964-FB57-442E-980A-DC84DABF56D9}" name="Tabela9" displayName="Tabela9" ref="A3:G19" totalsRowShown="0" headerRowDxfId="67" dataDxfId="65" headerRowBorderDxfId="66">
  <tableColumns count="7">
    <tableColumn id="1" xr3:uid="{9BC4740D-34B7-48FF-9F2D-FED3C0833A10}" name="Lp." dataDxfId="64"/>
    <tableColumn id="9" xr3:uid="{D4A6DF52-C851-46BC-BE5D-3007F7620454}" name="Nazwa kosztu" dataDxfId="63"/>
    <tableColumn id="2" xr3:uid="{6C262620-1DA2-432B-A3FE-3B4C1D076C31}" name="Nazwa zadania" dataDxfId="62"/>
    <tableColumn id="3" xr3:uid="{A262E501-DBA7-4AF9-A4C2-85A75F5E292D}" name="Opis i uzasadnienie kosztów" dataDxfId="61"/>
    <tableColumn id="4" xr3:uid="{448517C1-7371-4429-9584-B3D23D8DF4C1}" name="Jednostka miary " dataDxfId="60"/>
    <tableColumn id="5" xr3:uid="{3946735C-44F6-4454-86F8-C6AB29ABD4AC}" name="Ilość " dataDxfId="59"/>
    <tableColumn id="6" xr3:uid="{1EAD6371-E296-467A-938E-89F2BFB4DDB0}" name="Analiza rynku " dataDxfId="5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E4286A-9ABC-4395-86A8-8C0B83AEB955}" name="Tabela10" displayName="Tabela10" ref="A2:E8" totalsRowShown="0" headerRowDxfId="57" headerRowBorderDxfId="56">
  <tableColumns count="5">
    <tableColumn id="1" xr3:uid="{EE79A89A-06BC-4024-880A-D32A2B040C47}" name="Lp." dataDxfId="55"/>
    <tableColumn id="2" xr3:uid="{81F042EB-4F3A-4F33-A32E-B84E73AE872B}" name="Nazwa specjalizacji RSI" dataDxfId="54"/>
    <tableColumn id="3" xr3:uid="{8BFBFB76-5BE3-4F5C-95AD-E4E72ADFE8C9}" name="Projekt _x000a_wpisuje się_x000a_w specjalizację" dataDxfId="53"/>
    <tableColumn id="4" xr3:uid="{4CA50CA5-9142-4329-BD04-FF76CFB4D3D3}" name="Szczegółowe zagadnienie RSI" dataDxfId="52"/>
    <tableColumn id="5" xr3:uid="{6734D78F-3BD8-455F-B27A-8D7E0F28E956}" name="Uzasadnienie" dataDxfId="5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5CA499-D11D-4634-911F-93B1BD64463A}" name="Tabela25" displayName="Tabela25" ref="A1:A20" totalsRowShown="0" headerRowDxfId="50" headerRowBorderDxfId="49" tableBorderDxfId="48" totalsRowBorderDxfId="47">
  <tableColumns count="1">
    <tableColumn id="1" xr3:uid="{23D4C6A0-0B7E-4C09-9F03-56A5DD7F5739}" name="Ochrona własności intelektualnej" dataDxfId="4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BFA6FA7-2823-45D3-97BE-50FB49CC3504}" name="Tabela21" displayName="Tabela21" ref="A1:A5" totalsRowShown="0" headerRowDxfId="45" dataDxfId="44">
  <tableColumns count="1">
    <tableColumn id="1" xr3:uid="{462BD140-D215-4678-A01B-0567E0AD6CDD}" name="Nakłady na działalność B+R" dataDxfId="4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DF6C9AB-CB4A-42C6-9C04-1F1BE71710A4}" name="Tabela22" displayName="Tabela22" ref="A1:A5" totalsRowShown="0" headerRowDxfId="42" dataDxfId="41">
  <tableColumns count="1">
    <tableColumn id="1" xr3:uid="{BDAB59C2-987D-4EF9-A4C4-F7C7D073689C}" name="Komplementarność projektu z innymi projektami " dataDxfId="4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72B657-548C-414C-98E0-CEE031C402F2}" name="Tabela27" displayName="Tabela27" ref="A1:A11" totalsRowShown="0" headerRowDxfId="39" dataDxfId="38">
  <tableColumns count="1">
    <tableColumn id="1" xr3:uid="{54D4A0AC-C3F2-433B-A7BC-D3292FE37329}" name="Współpraca i promocja" dataDxfId="3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046B313-75A7-4F77-8052-BD0229349D4D}" name="Tabela6827" displayName="Tabela6827" ref="A1:A4" totalsRowShown="0" headerRowDxfId="36" dataDxfId="34" headerRowBorderDxfId="35" tableBorderDxfId="33" totalsRowBorderDxfId="32">
  <tableColumns count="1">
    <tableColumn id="1" xr3:uid="{369FD937-BA69-4D9A-9C6B-F4CC7C675EC7}" name="OŚWIADCZENIE O UZYSKANEJ POMOCY DE MINIMIS" dataDxfId="3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0BBC816-E494-498F-AE9A-E831E0994815}" name="Tabela2428" displayName="Tabela2428" ref="A5:D19" totalsRowShown="0" headerRowDxfId="30" dataDxfId="28" headerRowBorderDxfId="29" tableBorderDxfId="27" totalsRowBorderDxfId="26">
  <tableColumns count="4">
    <tableColumn id="1" xr3:uid="{E8BFDF22-2348-4BED-953B-B3B21C69FC79}" name="Nazwa podmiotu (należy wskazać wnioskodawcę oraz wszystkie pozostałe podmioty stanowiące jedno przedsiębiorstwo z wnioskodawcą, jeśli uzyskały pomoc de minimis)" dataDxfId="25"/>
    <tableColumn id="2" xr3:uid="{A5C712F5-B81B-489E-BF3D-89323D89FD0D}" name="Nazwa podmiotu udzielającego pomocy" dataDxfId="24"/>
    <tableColumn id="3" xr3:uid="{39ECFD76-5A8E-49A6-A39D-92DBD37B6B69}" name="Data udzielenia pomocy" dataDxfId="23" dataCellStyle="Dziesiętny"/>
    <tableColumn id="5" xr3:uid="{B28EC171-09CE-486A-B893-856C3312B906}" name="Wartość pomocy brutto w Euro" dataDxfId="22" dataCellStyle="Dziesiętny"/>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BD5C34C-5D7A-4094-A6CB-8DFB798143BE}" name="Tabela41044" displayName="Tabela41044" ref="A1:A9" totalsRowShown="0" headerRowDxfId="21" dataDxfId="19" headerRowBorderDxfId="20" tableBorderDxfId="18" totalsRowBorderDxfId="17">
  <tableColumns count="1">
    <tableColumn id="1" xr3:uid="{3F080849-4874-4C05-A22C-D5B5C2705043}" name="Oświadczenie dotyczące kumulacji pomocy" dataDxfId="1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DBD6BEF-23EB-43C5-BF02-58E18C9FCEC1}" name="Tabela4101245" displayName="Tabela4101245" ref="A1:A5" totalsRowShown="0" headerRowDxfId="15" dataDxfId="13" headerRowBorderDxfId="14" tableBorderDxfId="12" totalsRowBorderDxfId="11">
  <tableColumns count="1">
    <tableColumn id="1" xr3:uid="{B42E23EF-287D-48AB-8336-2E2198C70292}" name="Oświadczenie dotyczące tajemnicy przedsiębiorstwa" dataDxfId="10"/>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AE175-2C64-4B45-AB42-9977E30260DC}" name="Tabela846" displayName="Tabela846" ref="A1:B19" totalsRowShown="0" headerRowDxfId="9" dataDxfId="8" tableBorderDxfId="7">
  <tableColumns count="2">
    <tableColumn id="1" xr3:uid="{FA13D752-05AE-46A5-9F85-C5AD1202B3D3}" name="Oświadczenia wnioskodawcy" dataDxfId="6"/>
    <tableColumn id="2" xr3:uid="{E9A0851C-2054-4478-A735-5312629C1EF8}" name="Potwierdzam złożenie oświadczenia" dataDxfId="5"/>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26.bin"/><Relationship Id="rId5" Type="http://schemas.openxmlformats.org/officeDocument/2006/relationships/table" Target="../tables/table25.xml"/><Relationship Id="rId4"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table" Target="../tables/table2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35"/>
  <sheetViews>
    <sheetView zoomScaleNormal="100" workbookViewId="0"/>
  </sheetViews>
  <sheetFormatPr defaultColWidth="9.140625" defaultRowHeight="15"/>
  <cols>
    <col min="1" max="1" width="18.140625" style="15" customWidth="1"/>
    <col min="2" max="2" width="70" style="15" customWidth="1"/>
    <col min="3" max="16384" width="9.140625" style="15"/>
  </cols>
  <sheetData>
    <row r="1" spans="1:3" ht="28.5" customHeight="1">
      <c r="A1" s="13" t="s">
        <v>2</v>
      </c>
      <c r="B1" s="14" t="s">
        <v>3</v>
      </c>
    </row>
    <row r="2" spans="1:3" ht="41.25" customHeight="1">
      <c r="A2" s="16" t="s">
        <v>0</v>
      </c>
      <c r="B2" s="17"/>
    </row>
    <row r="3" spans="1:3" ht="15.75">
      <c r="A3" s="16" t="s">
        <v>1</v>
      </c>
      <c r="B3" s="17"/>
    </row>
    <row r="4" spans="1:3" ht="15.75">
      <c r="A4" s="16" t="s">
        <v>4</v>
      </c>
      <c r="B4" s="17" t="s">
        <v>943</v>
      </c>
    </row>
    <row r="5" spans="1:3" ht="31.5">
      <c r="A5" s="18" t="s">
        <v>932</v>
      </c>
      <c r="B5" s="17" t="s">
        <v>944</v>
      </c>
    </row>
    <row r="6" spans="1:3" ht="47.25">
      <c r="A6" s="18" t="s">
        <v>914</v>
      </c>
      <c r="B6" s="19"/>
    </row>
    <row r="7" spans="1:3" ht="30">
      <c r="A7" s="20" t="s">
        <v>325</v>
      </c>
      <c r="B7" s="21" t="s">
        <v>975</v>
      </c>
    </row>
    <row r="8" spans="1:3">
      <c r="A8" s="22" t="s">
        <v>324</v>
      </c>
      <c r="B8" s="292" t="s">
        <v>684</v>
      </c>
      <c r="C8" s="105"/>
    </row>
    <row r="9" spans="1:3">
      <c r="A9" s="22" t="s">
        <v>323</v>
      </c>
      <c r="B9" s="293" t="s">
        <v>584</v>
      </c>
      <c r="C9" s="105"/>
    </row>
    <row r="10" spans="1:3">
      <c r="A10" s="22" t="s">
        <v>322</v>
      </c>
      <c r="B10" s="294" t="s">
        <v>683</v>
      </c>
      <c r="C10" s="105"/>
    </row>
    <row r="11" spans="1:3">
      <c r="A11" s="22" t="s">
        <v>321</v>
      </c>
      <c r="B11" s="295" t="s">
        <v>686</v>
      </c>
      <c r="C11" s="105"/>
    </row>
    <row r="12" spans="1:3">
      <c r="A12" s="22" t="s">
        <v>320</v>
      </c>
      <c r="B12" s="294" t="s">
        <v>678</v>
      </c>
      <c r="C12" s="105"/>
    </row>
    <row r="13" spans="1:3">
      <c r="A13" s="22" t="s">
        <v>319</v>
      </c>
      <c r="B13" s="296" t="s">
        <v>685</v>
      </c>
      <c r="C13" s="105"/>
    </row>
    <row r="14" spans="1:3">
      <c r="A14" s="22" t="s">
        <v>318</v>
      </c>
      <c r="B14" s="296" t="s">
        <v>718</v>
      </c>
      <c r="C14" s="105"/>
    </row>
    <row r="15" spans="1:3">
      <c r="A15" s="22" t="s">
        <v>317</v>
      </c>
      <c r="B15" s="294" t="s">
        <v>942</v>
      </c>
      <c r="C15" s="105"/>
    </row>
    <row r="16" spans="1:3">
      <c r="A16" s="22" t="s">
        <v>316</v>
      </c>
      <c r="B16" s="296" t="s">
        <v>562</v>
      </c>
      <c r="C16" s="105"/>
    </row>
    <row r="17" spans="1:3">
      <c r="A17" s="22" t="s">
        <v>315</v>
      </c>
      <c r="B17" s="294" t="s">
        <v>1004</v>
      </c>
      <c r="C17" s="105"/>
    </row>
    <row r="18" spans="1:3">
      <c r="A18" s="22" t="s">
        <v>1028</v>
      </c>
      <c r="B18" s="294" t="s">
        <v>1017</v>
      </c>
      <c r="C18" s="105"/>
    </row>
    <row r="19" spans="1:3">
      <c r="A19" s="22" t="s">
        <v>1029</v>
      </c>
      <c r="B19" s="294" t="s">
        <v>1018</v>
      </c>
      <c r="C19" s="105"/>
    </row>
    <row r="20" spans="1:3">
      <c r="A20" s="22" t="s">
        <v>715</v>
      </c>
      <c r="B20" s="294" t="s">
        <v>971</v>
      </c>
      <c r="C20" s="105"/>
    </row>
    <row r="21" spans="1:3">
      <c r="A21" s="22" t="s">
        <v>716</v>
      </c>
      <c r="B21" s="294" t="s">
        <v>972</v>
      </c>
      <c r="C21" s="105"/>
    </row>
    <row r="22" spans="1:3">
      <c r="A22" s="22" t="s">
        <v>717</v>
      </c>
      <c r="B22" s="294" t="s">
        <v>1027</v>
      </c>
      <c r="C22" s="105"/>
    </row>
    <row r="23" spans="1:3">
      <c r="A23" s="22" t="s">
        <v>900</v>
      </c>
      <c r="B23" s="294" t="s">
        <v>888</v>
      </c>
      <c r="C23" s="105"/>
    </row>
    <row r="24" spans="1:3">
      <c r="A24" s="22" t="s">
        <v>901</v>
      </c>
      <c r="B24" s="294" t="s">
        <v>755</v>
      </c>
      <c r="C24" s="105"/>
    </row>
    <row r="25" spans="1:3">
      <c r="A25" s="22" t="s">
        <v>902</v>
      </c>
      <c r="B25" s="294" t="s">
        <v>760</v>
      </c>
      <c r="C25" s="105"/>
    </row>
    <row r="26" spans="1:3">
      <c r="A26" s="22" t="s">
        <v>941</v>
      </c>
      <c r="B26" s="294" t="s">
        <v>889</v>
      </c>
      <c r="C26" s="105"/>
    </row>
    <row r="27" spans="1:3">
      <c r="A27" s="22" t="s">
        <v>903</v>
      </c>
      <c r="B27" s="294" t="s">
        <v>890</v>
      </c>
      <c r="C27" s="105"/>
    </row>
    <row r="28" spans="1:3">
      <c r="A28" s="22" t="s">
        <v>904</v>
      </c>
      <c r="B28" s="294" t="s">
        <v>765</v>
      </c>
      <c r="C28" s="105"/>
    </row>
    <row r="29" spans="1:3" ht="54.75" customHeight="1">
      <c r="A29" s="22" t="s">
        <v>916</v>
      </c>
      <c r="B29" s="297" t="s">
        <v>560</v>
      </c>
      <c r="C29" s="105"/>
    </row>
    <row r="30" spans="1:3" ht="36" customHeight="1">
      <c r="A30" s="22" t="s">
        <v>925</v>
      </c>
      <c r="B30" s="298" t="s">
        <v>404</v>
      </c>
      <c r="C30" s="105"/>
    </row>
    <row r="31" spans="1:3">
      <c r="A31" s="22" t="s">
        <v>930</v>
      </c>
      <c r="B31" s="293" t="s">
        <v>608</v>
      </c>
      <c r="C31" s="105"/>
    </row>
    <row r="32" spans="1:3">
      <c r="A32" s="22" t="s">
        <v>931</v>
      </c>
      <c r="B32" s="299" t="s">
        <v>609</v>
      </c>
      <c r="C32" s="105"/>
    </row>
    <row r="33" spans="1:3">
      <c r="A33" s="22" t="s">
        <v>966</v>
      </c>
      <c r="B33" s="300" t="s">
        <v>610</v>
      </c>
      <c r="C33" s="105"/>
    </row>
    <row r="34" spans="1:3">
      <c r="A34" s="22" t="s">
        <v>973</v>
      </c>
      <c r="B34" s="301" t="s">
        <v>687</v>
      </c>
      <c r="C34" s="105"/>
    </row>
    <row r="35" spans="1:3" ht="177.6" customHeight="1">
      <c r="A35" s="23"/>
      <c r="B35" s="24" t="s">
        <v>945</v>
      </c>
    </row>
  </sheetData>
  <phoneticPr fontId="1"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13" location="Trwałość!A1" tooltip="Przejdź do zakładki" display="Trwałość projektu" xr:uid="{E8B43166-AECB-4DD3-B01C-49C43844A661}"/>
    <hyperlink ref="B30" location="'Formularz pomocy de minimis'!A1" tooltip="Przejdź do zakładki" display="Formularz informacji przedstawianych przy ubieganiu się o pomoc de minimis " xr:uid="{11803251-9AAB-4241-9BF5-695CC4C6A9AC}"/>
    <hyperlink ref="B16" location="Wykonalność!A1" tooltip="Przejdź do zakładki" display="Wykonalność" xr:uid="{2C5AAAB7-64FF-4CBB-A006-29F87A3BCFCE}"/>
    <hyperlink ref="B9" location="'Rachunek bankowy'!A1" tooltip="Przejdź do zakładki" display="Rachunek bankowy" xr:uid="{7BAD313D-2B97-4BE4-83C6-DFCB3DAEE44F}"/>
    <hyperlink ref="B10" location="Zaliczki!A1" tooltip="Przejdź do zakładki" display="Deklaracja dot. zaliczek" xr:uid="{8230927E-BD1B-44E0-B822-CAF008926BB1}"/>
    <hyperlink ref="B31" location="'Pomoc de minimis'!A1" tooltip="Przejdź do zakładki" display="Pomoc de minimis" xr:uid="{925415D4-C3F7-4368-9402-E2CE13C4EA45}"/>
    <hyperlink ref="B11" location="'Podatek VAT'!A1" tooltip="Przejdź do zakładki" display="Podatek VAT" xr:uid="{AF4B60D5-BD4F-4BCC-9969-F99EF6C75AC0}"/>
    <hyperlink ref="B12" location="'Rozpoczęcie projektu'!A1" tooltip="Przejdź do zakładki" display="Rozpoczęcie projektu" xr:uid="{DA925896-1242-44B5-9E56-654956669C4A}"/>
    <hyperlink ref="B18" location="'Specyfikacja B+R wnioskodawca'!A1" tooltip="Przejdź do zakładki" display="Specyfikacja B+R wnioskodawca" xr:uid="{CEDE39B5-9136-4D3A-85E8-36DC457C42D3}"/>
    <hyperlink ref="B32" location="'Kumulacja pomocy'!A1" tooltip="Przejdź do zakładki" display="Kumulacja pomocy" xr:uid="{C2DC4140-0889-4D03-849B-45AC8FE0A49B}"/>
    <hyperlink ref="B33" location="'Tajemnica przedsiębiorstwa'!A1" tooltip="Przejdź do zakładki" display="Tajemnica przedsiębiorstwa" xr:uid="{67DEBDAB-F465-47E8-9B83-95378EA586E1}"/>
    <hyperlink ref="B8" location="'Lokalizacja projektu'!A1" tooltip="Przejdź do zakładki" display="Miejsce realizcji projektu" xr:uid="{B5682291-10F9-49FE-99C3-DE31E380DFD0}"/>
    <hyperlink ref="B29" location="'Formularz pomocy innej'!A1" tooltip="Przejdź do zakładki" display="Formularz informacji przedstawianych przy ubieganiu się o pomoc inną niż pomoc w rolnictwie lub rybołówstwie, pomoc de minimis lub pomoc de minimis w rolnictwie lub rybołówstwie " xr:uid="{93AAFEB8-84BE-43E7-80C0-523F430FDFAF}"/>
    <hyperlink ref="B14" location="'Zasady horyzontalne'!A1" tooltip="Przejdź do zakładki" display="Zasady horyzontalne" xr:uid="{FC8659F8-57BA-49BC-BE37-C7B6F9FB3708}"/>
    <hyperlink ref="B23" location="RSI!A1" display="RSI" xr:uid="{D9B8B177-B943-45B5-9979-03CC25C44F8C}"/>
    <hyperlink ref="B24" location="'Współpraca z ośrodkiem bad.'!A1" display="Współpraca z ośrodkiem badawczym" xr:uid="{D7E6C970-3D35-47CA-9547-4E3F8EE558DE}"/>
    <hyperlink ref="B25" location="'Ochrona własności intelekt.'!A1" display="Ochrona własności intelektualnej" xr:uid="{32F563D1-19B7-4B2B-980B-2B99F7861DBE}"/>
    <hyperlink ref="B26" location="'Nakłady na B+R'!A1" display="Nakłady na B+R" xr:uid="{0C7E3431-A879-463B-8FD3-015A414FEE44}"/>
    <hyperlink ref="B27" location="Komplementarność!A1" display="Komplementarność" xr:uid="{06831C26-1FBA-4BFA-A7EE-2AADCF198DB5}"/>
    <hyperlink ref="B28" location="'Współpraca i promocja'!A1" display="Współpraca i promocja" xr:uid="{12D55AD0-FF78-4B19-ABD8-C1B9A2C682C8}"/>
    <hyperlink ref="B19" location="'Specyfikacja B+R partner'!A1" display="Specyfikacja B+R partner" xr:uid="{804C8C5B-2BAF-4287-91F2-E380CDD0CB19}"/>
    <hyperlink ref="B17" location="Premia!A1" display="Premia uzasadnienie" xr:uid="{125C4EE8-1327-494E-9E42-D26F60B749D6}"/>
    <hyperlink ref="B34" location="Oświadczenia!A1" display="Oświadczenia" xr:uid="{D91F06A4-44FA-4FF2-A032-14D10BDA4C4A}"/>
    <hyperlink ref="B15" location="Środowisko!A1" display="Środowisko " xr:uid="{44A3095F-CEFB-46E3-96A9-DCBAB4A1BFCB}"/>
    <hyperlink ref="B20" location="'Koszty pośrednie wnioskodawca'!A1" tooltip="Przejdź do zakładki" display="Koszty pośrednie wnioskodawca" xr:uid="{9A6F8744-2966-49CC-A1F3-349F8F6AE405}"/>
    <hyperlink ref="B22" location="'Specyfikacja komp. wdrożeniowy'!A1" display="Specyfikacja komponent wdrożeniowy" xr:uid="{5F343E2D-7725-4AA9-BD19-3057D7F5560E}"/>
    <hyperlink ref="B21" location="'Koszty pośrednie partner'!A1" display="Koszty pośrednie partner" xr:uid="{F4528FF8-F8A1-4746-A905-7B16C855AFB2}"/>
  </hyperlinks>
  <pageMargins left="0.7" right="0.7" top="0.75" bottom="0.75" header="0.3" footer="0.3"/>
  <pageSetup paperSize="9" scale="88" fitToWidth="0" orientation="portrait" r:id="rId1"/>
  <headerFooter>
    <oddHeader>&amp;R&amp;"Arial,Normalny"&amp;12Załącznik nr  I.1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3D51-7936-4D76-B341-051B0B5AFE93}">
  <sheetPr>
    <pageSetUpPr fitToPage="1"/>
  </sheetPr>
  <dimension ref="A1:K23"/>
  <sheetViews>
    <sheetView zoomScaleNormal="100" workbookViewId="0">
      <selection sqref="A1:K1"/>
    </sheetView>
  </sheetViews>
  <sheetFormatPr defaultColWidth="9.140625" defaultRowHeight="15.75"/>
  <cols>
    <col min="1" max="1" width="5.5703125" style="69" customWidth="1"/>
    <col min="2" max="2" width="16.7109375" style="57" customWidth="1"/>
    <col min="3" max="3" width="16.85546875" style="57" customWidth="1"/>
    <col min="4" max="4" width="21.85546875" style="57" customWidth="1"/>
    <col min="5" max="5" width="23.28515625" style="57" customWidth="1"/>
    <col min="6" max="6" width="18.7109375" style="57" customWidth="1"/>
    <col min="7" max="7" width="22.7109375" style="57" customWidth="1"/>
    <col min="8" max="8" width="15.7109375" style="57" customWidth="1"/>
    <col min="9" max="9" width="18.7109375" style="57" customWidth="1"/>
    <col min="10" max="10" width="38.5703125" style="57" customWidth="1"/>
    <col min="11" max="11" width="32.85546875" style="57" customWidth="1"/>
    <col min="12" max="16384" width="9.140625" style="57"/>
  </cols>
  <sheetData>
    <row r="1" spans="1:11" ht="84.75" customHeight="1">
      <c r="A1" s="317" t="s">
        <v>682</v>
      </c>
      <c r="B1" s="317"/>
      <c r="C1" s="317"/>
      <c r="D1" s="317"/>
      <c r="E1" s="317"/>
      <c r="F1" s="317"/>
      <c r="G1" s="317"/>
      <c r="H1" s="317"/>
      <c r="I1" s="317"/>
      <c r="J1" s="317"/>
      <c r="K1" s="317"/>
    </row>
    <row r="2" spans="1:11" s="62" customFormat="1" ht="47.25">
      <c r="A2" s="58" t="s">
        <v>325</v>
      </c>
      <c r="B2" s="59" t="s">
        <v>593</v>
      </c>
      <c r="C2" s="60" t="s">
        <v>594</v>
      </c>
      <c r="D2" s="60" t="s">
        <v>595</v>
      </c>
      <c r="E2" s="60" t="s">
        <v>596</v>
      </c>
      <c r="F2" s="60" t="s">
        <v>597</v>
      </c>
      <c r="G2" s="61" t="s">
        <v>598</v>
      </c>
      <c r="H2" s="58" t="s">
        <v>599</v>
      </c>
      <c r="I2" s="58" t="s">
        <v>600</v>
      </c>
      <c r="J2" s="58" t="s">
        <v>601</v>
      </c>
      <c r="K2" s="58" t="s">
        <v>602</v>
      </c>
    </row>
    <row r="3" spans="1:11" s="65" customFormat="1" ht="225">
      <c r="A3" s="63"/>
      <c r="B3" s="64" t="s">
        <v>604</v>
      </c>
      <c r="C3" s="64" t="s">
        <v>672</v>
      </c>
      <c r="D3" s="64" t="s">
        <v>673</v>
      </c>
      <c r="E3" s="64" t="s">
        <v>674</v>
      </c>
      <c r="F3" s="64" t="s">
        <v>915</v>
      </c>
      <c r="G3" s="64" t="s">
        <v>675</v>
      </c>
      <c r="H3" s="63" t="s">
        <v>676</v>
      </c>
      <c r="I3" s="63" t="s">
        <v>677</v>
      </c>
      <c r="J3" s="63" t="s">
        <v>679</v>
      </c>
      <c r="K3" s="63" t="s">
        <v>704</v>
      </c>
    </row>
    <row r="4" spans="1:11">
      <c r="A4" s="66">
        <v>1</v>
      </c>
      <c r="B4" s="67" t="s">
        <v>603</v>
      </c>
      <c r="C4" s="106"/>
      <c r="D4" s="107"/>
      <c r="E4" s="108"/>
      <c r="F4" s="108"/>
      <c r="G4" s="108"/>
      <c r="H4" s="108"/>
      <c r="I4" s="108"/>
      <c r="J4" s="108"/>
      <c r="K4" s="108"/>
    </row>
    <row r="5" spans="1:11">
      <c r="A5" s="66">
        <v>2</v>
      </c>
      <c r="B5" s="67" t="s">
        <v>603</v>
      </c>
      <c r="C5" s="106"/>
      <c r="D5" s="107"/>
      <c r="E5" s="108"/>
      <c r="F5" s="108"/>
      <c r="G5" s="108"/>
      <c r="H5" s="108"/>
      <c r="I5" s="108"/>
      <c r="J5" s="108"/>
      <c r="K5" s="108"/>
    </row>
    <row r="6" spans="1:11">
      <c r="A6" s="66">
        <v>3</v>
      </c>
      <c r="B6" s="67" t="s">
        <v>603</v>
      </c>
      <c r="C6" s="106"/>
      <c r="D6" s="107"/>
      <c r="E6" s="108"/>
      <c r="F6" s="108"/>
      <c r="G6" s="108"/>
      <c r="H6" s="108"/>
      <c r="I6" s="108"/>
      <c r="J6" s="108"/>
      <c r="K6" s="108"/>
    </row>
    <row r="7" spans="1:11">
      <c r="A7" s="66">
        <v>4</v>
      </c>
      <c r="B7" s="67" t="s">
        <v>603</v>
      </c>
      <c r="C7" s="106"/>
      <c r="D7" s="107"/>
      <c r="E7" s="108"/>
      <c r="F7" s="108"/>
      <c r="G7" s="108"/>
      <c r="H7" s="108"/>
      <c r="I7" s="108"/>
      <c r="J7" s="108"/>
      <c r="K7" s="108"/>
    </row>
    <row r="11" spans="1:11">
      <c r="E11" s="70"/>
    </row>
    <row r="12" spans="1:11">
      <c r="E12" s="70"/>
    </row>
    <row r="13" spans="1:11">
      <c r="E13" s="71"/>
    </row>
    <row r="14" spans="1:11">
      <c r="E14" s="71"/>
    </row>
    <row r="15" spans="1:11">
      <c r="E15" s="71"/>
    </row>
    <row r="16" spans="1:11">
      <c r="E16" s="71"/>
    </row>
    <row r="17" spans="5:5">
      <c r="E17" s="71"/>
    </row>
    <row r="18" spans="5:5">
      <c r="E18" s="71"/>
    </row>
    <row r="19" spans="5:5">
      <c r="E19" s="71"/>
    </row>
    <row r="20" spans="5:5">
      <c r="E20" s="71"/>
    </row>
    <row r="21" spans="5:5">
      <c r="E21" s="71"/>
    </row>
    <row r="22" spans="5:5">
      <c r="E22" s="71"/>
    </row>
    <row r="23" spans="5:5">
      <c r="E23" s="70"/>
    </row>
  </sheetData>
  <sheetProtection formatRows="0" insertRows="0"/>
  <mergeCells count="1">
    <mergeCell ref="A1:K1"/>
  </mergeCells>
  <phoneticPr fontId="1" type="noConversion"/>
  <dataValidations count="1">
    <dataValidation allowBlank="1" showInputMessage="1" showErrorMessage="1" prompt="Należy wypełnić zgodnie z powyższą instrukcją" sqref="C4:K7" xr:uid="{AECE090D-5724-4082-8EEB-3A080BC0AA3A}"/>
  </dataValidations>
  <pageMargins left="0.1225" right="0.70866141732283472" top="0.74803149606299213" bottom="0.74803149606299213" header="0.31496062992125984" footer="0.31496062992125984"/>
  <pageSetup paperSize="9" scale="5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057-5556-459C-9181-D0A2365A36D1}">
  <sheetPr>
    <pageSetUpPr fitToPage="1"/>
  </sheetPr>
  <dimension ref="A1:A4"/>
  <sheetViews>
    <sheetView zoomScaleNormal="100" workbookViewId="0"/>
  </sheetViews>
  <sheetFormatPr defaultColWidth="9.140625" defaultRowHeight="15"/>
  <cols>
    <col min="1" max="1" width="89.7109375" style="6" customWidth="1"/>
    <col min="2" max="16384" width="9.140625" style="6"/>
  </cols>
  <sheetData>
    <row r="1" spans="1:1" ht="24" customHeight="1">
      <c r="A1" s="75" t="s">
        <v>584</v>
      </c>
    </row>
    <row r="2" spans="1:1" ht="75" customHeight="1">
      <c r="A2" s="76" t="s">
        <v>976</v>
      </c>
    </row>
    <row r="3" spans="1:1" ht="21.75" customHeight="1">
      <c r="A3" s="77"/>
    </row>
    <row r="4" spans="1:1">
      <c r="A4" s="5"/>
    </row>
  </sheetData>
  <dataConsolidate/>
  <dataValidations disablePrompts="1" count="1">
    <dataValidation operator="equal" allowBlank="1" showInputMessage="1" showErrorMessage="1" prompt="Należy wpisac 26-cyfrowy numer rachunku bankowego" sqref="A3" xr:uid="{D6F1AF8E-0DDA-4EC0-B387-0C5A2D1D848A}"/>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9ACD-8153-46DE-A6E5-0702292AF715}">
  <sheetPr>
    <pageSetUpPr fitToPage="1"/>
  </sheetPr>
  <dimension ref="A1:A6"/>
  <sheetViews>
    <sheetView zoomScaleNormal="100" workbookViewId="0"/>
  </sheetViews>
  <sheetFormatPr defaultColWidth="9.140625" defaultRowHeight="15"/>
  <cols>
    <col min="1" max="1" width="89.7109375" style="6" customWidth="1"/>
    <col min="2" max="16384" width="9.140625" style="6"/>
  </cols>
  <sheetData>
    <row r="1" spans="1:1" ht="21" customHeight="1">
      <c r="A1" s="75" t="s">
        <v>564</v>
      </c>
    </row>
    <row r="2" spans="1:1" ht="38.25" customHeight="1">
      <c r="A2" s="76" t="s">
        <v>977</v>
      </c>
    </row>
    <row r="3" spans="1:1" ht="21.75" customHeight="1">
      <c r="A3" s="78"/>
    </row>
    <row r="4" spans="1:1" ht="77.25" customHeight="1">
      <c r="A4" s="76" t="s">
        <v>978</v>
      </c>
    </row>
    <row r="5" spans="1:1" ht="20.25" customHeight="1">
      <c r="A5" s="77"/>
    </row>
    <row r="6" spans="1:1">
      <c r="A6" s="5"/>
    </row>
  </sheetData>
  <dataConsolidate/>
  <dataValidations count="2">
    <dataValidation type="list" allowBlank="1" showInputMessage="1" showErrorMessage="1" prompt="Należy wybrać opcję TAK lub NIE" sqref="A3" xr:uid="{E4CC2994-0DD0-4CC7-98EC-BEEBEFBD7DF3}">
      <formula1>"TAK, NIE"</formula1>
    </dataValidation>
    <dataValidation errorStyle="information" operator="equal" allowBlank="1" showInputMessage="1" showErrorMessage="1" error="Należy wpisac 26-cyfrowy numer rachunku bankowego" prompt="Należy wpisac 26-cyfrowy numer rachunku bankowego" sqref="A5" xr:uid="{7E2A8D19-C80E-4CAB-9CD2-A800F03F5EB4}"/>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CB92-03B5-47EA-83DA-79A4F25B95B8}">
  <sheetPr>
    <pageSetUpPr fitToPage="1"/>
  </sheetPr>
  <dimension ref="A1:A15"/>
  <sheetViews>
    <sheetView zoomScaleNormal="100" workbookViewId="0"/>
  </sheetViews>
  <sheetFormatPr defaultColWidth="9.140625" defaultRowHeight="15"/>
  <cols>
    <col min="1" max="1" width="197.85546875" style="3" customWidth="1"/>
    <col min="2" max="16384" width="9.140625" style="3"/>
  </cols>
  <sheetData>
    <row r="1" spans="1:1" ht="21.75" customHeight="1">
      <c r="A1" s="75" t="s">
        <v>569</v>
      </c>
    </row>
    <row r="2" spans="1:1" s="8" customFormat="1" ht="90">
      <c r="A2" s="182" t="s">
        <v>979</v>
      </c>
    </row>
    <row r="3" spans="1:1">
      <c r="A3" s="186"/>
    </row>
    <row r="4" spans="1:1" ht="30">
      <c r="A4" s="222" t="s">
        <v>980</v>
      </c>
    </row>
    <row r="5" spans="1:1" ht="57.75" customHeight="1">
      <c r="A5" s="223"/>
    </row>
    <row r="6" spans="1:1" ht="15.75">
      <c r="A6" s="15"/>
    </row>
    <row r="7" spans="1:1" ht="15.75">
      <c r="A7" s="15"/>
    </row>
    <row r="8" spans="1:1" ht="15.75">
      <c r="A8" s="15"/>
    </row>
    <row r="14" spans="1:1">
      <c r="A14" s="5"/>
    </row>
    <row r="15" spans="1:1">
      <c r="A15" s="7"/>
    </row>
  </sheetData>
  <dataValidations count="1">
    <dataValidation allowBlank="1" showErrorMessage="1" prompt="Należy wybrać odpowiedź TAK lub NIE" sqref="A4:A5" xr:uid="{EEE370EB-D72C-47B3-AA77-42C2379F87BF}"/>
  </dataValidations>
  <pageMargins left="0.7" right="0.7" top="0.75" bottom="1.0104166666666667" header="0.3" footer="0.3"/>
  <pageSetup paperSize="9" scale="66"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odpowiedź TAK lub NIE" xr:uid="{F67C1D11-163A-481A-B5BC-39C503295AD0}">
          <x14:formula1>
            <xm:f>'Słownik 2.7'!$A$9:$A$10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27F2-D7C2-4353-BB32-212BF27E843C}">
  <sheetPr>
    <pageSetUpPr fitToPage="1"/>
  </sheetPr>
  <dimension ref="A1:A29"/>
  <sheetViews>
    <sheetView zoomScaleNormal="100" workbookViewId="0"/>
  </sheetViews>
  <sheetFormatPr defaultColWidth="9.140625" defaultRowHeight="110.25" customHeight="1"/>
  <cols>
    <col min="1" max="1" width="135.5703125" style="15" customWidth="1"/>
    <col min="2" max="16384" width="9.140625" style="15"/>
  </cols>
  <sheetData>
    <row r="1" spans="1:1" ht="29.25" customHeight="1">
      <c r="A1" s="75" t="s">
        <v>678</v>
      </c>
    </row>
    <row r="2" spans="1:1" ht="30">
      <c r="A2" s="54" t="s">
        <v>709</v>
      </c>
    </row>
    <row r="3" spans="1:1" ht="15">
      <c r="A3" s="87"/>
    </row>
    <row r="4" spans="1:1" ht="135">
      <c r="A4" s="224" t="s">
        <v>981</v>
      </c>
    </row>
    <row r="5" spans="1:1" ht="110.25" customHeight="1">
      <c r="A5" s="88"/>
    </row>
    <row r="14" spans="1:1" ht="110.25" customHeight="1">
      <c r="A14" s="101"/>
    </row>
    <row r="15" spans="1:1" ht="110.25" customHeight="1">
      <c r="A15" s="101"/>
    </row>
    <row r="16" spans="1:1" ht="110.25" customHeight="1">
      <c r="A16" s="101"/>
    </row>
    <row r="17" spans="1:1" ht="110.25" customHeight="1">
      <c r="A17" s="101"/>
    </row>
    <row r="18" spans="1:1" ht="110.25" customHeight="1">
      <c r="A18" s="101"/>
    </row>
    <row r="19" spans="1:1" ht="110.25" customHeight="1">
      <c r="A19" s="102"/>
    </row>
    <row r="20" spans="1:1" ht="110.25" customHeight="1">
      <c r="A20" s="102"/>
    </row>
    <row r="21" spans="1:1" ht="110.25" customHeight="1">
      <c r="A21" s="102"/>
    </row>
    <row r="22" spans="1:1" ht="110.25" customHeight="1">
      <c r="A22" s="103"/>
    </row>
    <row r="23" spans="1:1" ht="110.25" customHeight="1">
      <c r="A23" s="102"/>
    </row>
    <row r="24" spans="1:1" ht="110.25" customHeight="1">
      <c r="A24" s="101"/>
    </row>
    <row r="25" spans="1:1" ht="110.25" customHeight="1">
      <c r="A25" s="101"/>
    </row>
    <row r="26" spans="1:1" ht="110.25" customHeight="1">
      <c r="A26" s="101"/>
    </row>
    <row r="27" spans="1:1" ht="110.25" customHeight="1">
      <c r="A27" s="101"/>
    </row>
    <row r="28" spans="1:1" ht="110.25" customHeight="1">
      <c r="A28" s="101"/>
    </row>
    <row r="29" spans="1:1" ht="110.25" customHeight="1">
      <c r="A29" s="101"/>
    </row>
  </sheetData>
  <sheetProtection formatRows="0"/>
  <dataValidations count="2">
    <dataValidation allowBlank="1" showInputMessage="1" showErrorMessage="1" prompt="Pole należy wypełnić zgodnie z powyższą instrukcją - jeśli dotyczy" sqref="A5" xr:uid="{F2D705F0-FEC5-4812-8C9A-E9BB1BEF10E8}"/>
    <dataValidation type="list" allowBlank="1" showInputMessage="1" showErrorMessage="1" prompt="Należy wybrać opcję TAK lub NIE" sqref="A3" xr:uid="{E72B4003-BB01-4457-ACBA-5DA449AF9A22}">
      <formula1>"NIE,TAK"</formula1>
    </dataValidation>
  </dataValidations>
  <pageMargins left="0.7" right="0.7" top="0.75" bottom="1.03125" header="0.3" footer="0.3"/>
  <pageSetup paperSize="9" scale="96"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6E58-8F75-43FF-9D48-C36ABF3157A0}">
  <dimension ref="A1:D6"/>
  <sheetViews>
    <sheetView zoomScaleNormal="100" workbookViewId="0"/>
  </sheetViews>
  <sheetFormatPr defaultColWidth="9.140625" defaultRowHeight="15"/>
  <cols>
    <col min="1" max="1" width="115.85546875" style="15" customWidth="1"/>
    <col min="2" max="16384" width="9.140625" style="15"/>
  </cols>
  <sheetData>
    <row r="1" spans="1:4" ht="21.75" customHeight="1">
      <c r="A1" s="72" t="s">
        <v>561</v>
      </c>
    </row>
    <row r="2" spans="1:4" ht="140.25" customHeight="1">
      <c r="A2" s="54" t="s">
        <v>982</v>
      </c>
    </row>
    <row r="3" spans="1:4" ht="169.5" customHeight="1">
      <c r="A3" s="55"/>
    </row>
    <row r="6" spans="1:4">
      <c r="D6" s="56"/>
    </row>
  </sheetData>
  <sheetProtection formatRows="0"/>
  <dataValidations count="1">
    <dataValidation allowBlank="1" showInputMessage="1" showErrorMessage="1" prompt="Należy wypełnić zgodnie z powyższą instrukcją" sqref="A3" xr:uid="{CA442C37-856A-4E4F-99B7-9513C5A704F7}"/>
  </dataValidations>
  <pageMargins left="0.7" right="0.7" top="0.75" bottom="0.75" header="0.3" footer="0.3"/>
  <pageSetup paperSize="9"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AFAE-B791-407E-83B3-BC3E72BD7C43}">
  <sheetPr>
    <pageSetUpPr fitToPage="1"/>
  </sheetPr>
  <dimension ref="A1:A16"/>
  <sheetViews>
    <sheetView zoomScaleNormal="100" workbookViewId="0"/>
  </sheetViews>
  <sheetFormatPr defaultColWidth="9.140625" defaultRowHeight="15"/>
  <cols>
    <col min="1" max="1" width="175.7109375" style="3" customWidth="1"/>
    <col min="2" max="16384" width="9.140625" style="3"/>
  </cols>
  <sheetData>
    <row r="1" spans="1:1" s="4" customFormat="1" ht="25.5" customHeight="1">
      <c r="A1" s="72" t="s">
        <v>700</v>
      </c>
    </row>
    <row r="2" spans="1:1" s="4" customFormat="1" ht="25.5" customHeight="1">
      <c r="A2" s="73" t="s">
        <v>703</v>
      </c>
    </row>
    <row r="3" spans="1:1" s="4" customFormat="1" ht="75">
      <c r="A3" s="112" t="s">
        <v>705</v>
      </c>
    </row>
    <row r="4" spans="1:1" s="4" customFormat="1" ht="105" customHeight="1">
      <c r="A4" s="109"/>
    </row>
    <row r="5" spans="1:1" ht="27" customHeight="1">
      <c r="A5" s="73" t="s">
        <v>933</v>
      </c>
    </row>
    <row r="6" spans="1:1" ht="90">
      <c r="A6" s="112" t="s">
        <v>706</v>
      </c>
    </row>
    <row r="7" spans="1:1" s="4" customFormat="1" ht="99" customHeight="1">
      <c r="A7" s="109"/>
    </row>
    <row r="8" spans="1:1" ht="27" customHeight="1">
      <c r="A8" s="73" t="s">
        <v>701</v>
      </c>
    </row>
    <row r="9" spans="1:1" s="4" customFormat="1" ht="90">
      <c r="A9" s="111" t="s">
        <v>934</v>
      </c>
    </row>
    <row r="10" spans="1:1" s="4" customFormat="1" ht="99" customHeight="1">
      <c r="A10" s="109"/>
    </row>
    <row r="11" spans="1:1" s="4" customFormat="1" ht="27" customHeight="1">
      <c r="A11" s="73" t="s">
        <v>702</v>
      </c>
    </row>
    <row r="12" spans="1:1" s="4" customFormat="1" ht="60">
      <c r="A12" s="110" t="s">
        <v>935</v>
      </c>
    </row>
    <row r="13" spans="1:1" s="4" customFormat="1" ht="99" customHeight="1">
      <c r="A13" s="109"/>
    </row>
    <row r="14" spans="1:1" ht="27" customHeight="1">
      <c r="A14" s="73" t="s">
        <v>936</v>
      </c>
    </row>
    <row r="15" spans="1:1" ht="30">
      <c r="A15" s="110" t="s">
        <v>707</v>
      </c>
    </row>
    <row r="16" spans="1:1" ht="99" customHeight="1">
      <c r="A16" s="109"/>
    </row>
  </sheetData>
  <sheetProtection formatRows="0"/>
  <dataValidations count="1">
    <dataValidation showInputMessage="1" showErrorMessage="1" error="pole nie może pozostać puste" prompt="Należy uzupełnić zgodnie z powyższą instrukcją" sqref="A16 A7 A4 A10 A13" xr:uid="{FB280D05-5DC1-45F7-80D4-5072BC43E5E7}"/>
  </dataValidations>
  <pageMargins left="0.7" right="0.7" top="0.75" bottom="0.75" header="0.3" footer="0.3"/>
  <pageSetup paperSize="9" scale="74"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44E1-BF87-458C-8CB7-72001C2D325B}">
  <sheetPr>
    <pageSetUpPr fitToPage="1"/>
  </sheetPr>
  <dimension ref="A1:A68"/>
  <sheetViews>
    <sheetView zoomScaleNormal="100" workbookViewId="0">
      <selection activeCell="A2" sqref="A2"/>
    </sheetView>
  </sheetViews>
  <sheetFormatPr defaultColWidth="9.140625" defaultRowHeight="15"/>
  <cols>
    <col min="1" max="1" width="153.42578125" style="3" customWidth="1"/>
    <col min="2" max="16384" width="9.140625" style="3"/>
  </cols>
  <sheetData>
    <row r="1" spans="1:1" ht="15.75">
      <c r="A1" s="114" t="s">
        <v>735</v>
      </c>
    </row>
    <row r="2" spans="1:1" ht="225">
      <c r="A2" s="110" t="s">
        <v>737</v>
      </c>
    </row>
    <row r="3" spans="1:1" ht="15.75">
      <c r="A3" s="110" t="s">
        <v>734</v>
      </c>
    </row>
    <row r="4" spans="1:1">
      <c r="A4" s="174"/>
    </row>
    <row r="5" spans="1:1" ht="90">
      <c r="A5" s="179" t="s">
        <v>940</v>
      </c>
    </row>
    <row r="6" spans="1:1">
      <c r="A6" s="181"/>
    </row>
    <row r="7" spans="1:1" ht="30.75">
      <c r="A7" s="175" t="s">
        <v>733</v>
      </c>
    </row>
    <row r="8" spans="1:1">
      <c r="A8" s="174"/>
    </row>
    <row r="9" spans="1:1" ht="201" customHeight="1">
      <c r="A9" s="179" t="s">
        <v>939</v>
      </c>
    </row>
    <row r="10" spans="1:1">
      <c r="A10" s="180"/>
    </row>
    <row r="11" spans="1:1" ht="45.75">
      <c r="A11" s="175" t="s">
        <v>732</v>
      </c>
    </row>
    <row r="12" spans="1:1">
      <c r="A12" s="87"/>
    </row>
    <row r="13" spans="1:1" ht="285">
      <c r="A13" s="179" t="s">
        <v>736</v>
      </c>
    </row>
    <row r="14" spans="1:1">
      <c r="A14" s="180"/>
    </row>
    <row r="15" spans="1:1" ht="75.75">
      <c r="A15" s="175" t="s">
        <v>731</v>
      </c>
    </row>
    <row r="16" spans="1:1">
      <c r="A16" s="174"/>
    </row>
    <row r="17" spans="1:1" ht="150">
      <c r="A17" s="179" t="s">
        <v>938</v>
      </c>
    </row>
    <row r="18" spans="1:1">
      <c r="A18" s="180"/>
    </row>
    <row r="19" spans="1:1" ht="30.75">
      <c r="A19" s="175" t="s">
        <v>730</v>
      </c>
    </row>
    <row r="20" spans="1:1">
      <c r="A20" s="174"/>
    </row>
    <row r="21" spans="1:1" ht="150">
      <c r="A21" s="179" t="s">
        <v>937</v>
      </c>
    </row>
    <row r="22" spans="1:1">
      <c r="A22" s="180"/>
    </row>
    <row r="23" spans="1:1" ht="45.75">
      <c r="A23" s="175" t="s">
        <v>738</v>
      </c>
    </row>
    <row r="24" spans="1:1">
      <c r="A24" s="87"/>
    </row>
    <row r="25" spans="1:1" ht="255">
      <c r="A25" s="179" t="s">
        <v>739</v>
      </c>
    </row>
    <row r="26" spans="1:1">
      <c r="A26" s="178"/>
    </row>
    <row r="27" spans="1:1" ht="15.75">
      <c r="A27" s="305" t="s">
        <v>1019</v>
      </c>
    </row>
    <row r="28" spans="1:1" ht="90">
      <c r="A28" s="110" t="s">
        <v>1020</v>
      </c>
    </row>
    <row r="29" spans="1:1">
      <c r="A29" s="175" t="s">
        <v>1021</v>
      </c>
    </row>
    <row r="30" spans="1:1">
      <c r="A30" s="174"/>
    </row>
    <row r="31" spans="1:1">
      <c r="A31" s="110" t="s">
        <v>1022</v>
      </c>
    </row>
    <row r="32" spans="1:1">
      <c r="A32" s="174"/>
    </row>
    <row r="33" spans="1:1">
      <c r="A33" s="110" t="s">
        <v>1023</v>
      </c>
    </row>
    <row r="34" spans="1:1">
      <c r="A34" s="174"/>
    </row>
    <row r="35" spans="1:1" ht="30">
      <c r="A35" s="110" t="s">
        <v>1024</v>
      </c>
    </row>
    <row r="36" spans="1:1" ht="15.75">
      <c r="A36" s="113" t="s">
        <v>1025</v>
      </c>
    </row>
    <row r="37" spans="1:1" ht="105">
      <c r="A37" s="110" t="s">
        <v>729</v>
      </c>
    </row>
    <row r="38" spans="1:1" ht="60.75">
      <c r="A38" s="175" t="s">
        <v>728</v>
      </c>
    </row>
    <row r="39" spans="1:1">
      <c r="A39" s="174"/>
    </row>
    <row r="40" spans="1:1" ht="30">
      <c r="A40" s="111" t="s">
        <v>720</v>
      </c>
    </row>
    <row r="41" spans="1:1">
      <c r="A41" s="177"/>
    </row>
    <row r="42" spans="1:1" ht="75.75">
      <c r="A42" s="175" t="s">
        <v>727</v>
      </c>
    </row>
    <row r="43" spans="1:1">
      <c r="A43" s="174"/>
    </row>
    <row r="44" spans="1:1" ht="30">
      <c r="A44" s="111" t="s">
        <v>720</v>
      </c>
    </row>
    <row r="45" spans="1:1">
      <c r="A45" s="176"/>
    </row>
    <row r="46" spans="1:1" ht="60.75">
      <c r="A46" s="175" t="s">
        <v>726</v>
      </c>
    </row>
    <row r="47" spans="1:1">
      <c r="A47" s="174"/>
    </row>
    <row r="48" spans="1:1" ht="30">
      <c r="A48" s="111" t="s">
        <v>720</v>
      </c>
    </row>
    <row r="49" spans="1:1">
      <c r="A49" s="176"/>
    </row>
    <row r="50" spans="1:1" ht="60.75">
      <c r="A50" s="175" t="s">
        <v>725</v>
      </c>
    </row>
    <row r="51" spans="1:1">
      <c r="A51" s="174"/>
    </row>
    <row r="52" spans="1:1" ht="45">
      <c r="A52" s="111" t="s">
        <v>724</v>
      </c>
    </row>
    <row r="53" spans="1:1">
      <c r="A53" s="176"/>
    </row>
    <row r="54" spans="1:1" ht="45.75">
      <c r="A54" s="175" t="s">
        <v>723</v>
      </c>
    </row>
    <row r="55" spans="1:1">
      <c r="A55" s="174"/>
    </row>
    <row r="56" spans="1:1" ht="30">
      <c r="A56" s="111" t="s">
        <v>720</v>
      </c>
    </row>
    <row r="57" spans="1:1">
      <c r="A57" s="176"/>
    </row>
    <row r="58" spans="1:1" ht="60.75">
      <c r="A58" s="175" t="s">
        <v>722</v>
      </c>
    </row>
    <row r="59" spans="1:1">
      <c r="A59" s="174"/>
    </row>
    <row r="60" spans="1:1" ht="30">
      <c r="A60" s="111" t="s">
        <v>720</v>
      </c>
    </row>
    <row r="61" spans="1:1">
      <c r="A61" s="176"/>
    </row>
    <row r="62" spans="1:1" ht="15.75">
      <c r="A62" s="175" t="s">
        <v>721</v>
      </c>
    </row>
    <row r="63" spans="1:1">
      <c r="A63" s="174"/>
    </row>
    <row r="64" spans="1:1" ht="30">
      <c r="A64" s="111" t="s">
        <v>720</v>
      </c>
    </row>
    <row r="65" spans="1:1">
      <c r="A65" s="173"/>
    </row>
    <row r="66" spans="1:1" ht="15.75">
      <c r="A66" s="113" t="s">
        <v>1026</v>
      </c>
    </row>
    <row r="67" spans="1:1" ht="75">
      <c r="A67" s="110" t="s">
        <v>719</v>
      </c>
    </row>
    <row r="68" spans="1:1" ht="52.5" customHeight="1">
      <c r="A68" s="115"/>
    </row>
  </sheetData>
  <dataValidations count="3">
    <dataValidation type="list" allowBlank="1" showInputMessage="1" showErrorMessage="1" prompt="Należy wybrać właściwą opcję" sqref="A24 A12" xr:uid="{78DC7B8A-C8B0-45D3-A927-E774BFFAF124}">
      <formula1>"TAK,NIE,NIE DOTYCZY"</formula1>
    </dataValidation>
    <dataValidation type="list" allowBlank="1" showInputMessage="1" showErrorMessage="1" prompt="Należy wybrać właściwą opcję" sqref="A8 A16 A20 A39 A43 A47 A51 A55 A59 A63 A30 A32 A34 A4" xr:uid="{DFD57603-5621-4C22-98BD-EE6608399681}">
      <formula1>"TAK,NIE"</formula1>
    </dataValidation>
    <dataValidation allowBlank="1" showInputMessage="1" showErrorMessage="1" prompt="Pole należy wypełnić zgodnie z powyższą instrukcją - jeśli dotyczy" sqref="A6 A10 A14 A18 A22 A26 A65 A68 A41 A45 A49 A53 A57 A61" xr:uid="{402030FB-009C-4EC5-BC1C-7E9BA9A26655}"/>
  </dataValidations>
  <pageMargins left="0.7" right="0.7" top="0.75" bottom="0.75" header="0.3" footer="0.3"/>
  <pageSetup paperSize="9" scale="8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4A7F-B241-41F3-8ABE-51494F4FB640}">
  <sheetPr>
    <pageSetUpPr fitToPage="1"/>
  </sheetPr>
  <dimension ref="A1:A4"/>
  <sheetViews>
    <sheetView zoomScaleNormal="100" workbookViewId="0"/>
  </sheetViews>
  <sheetFormatPr defaultColWidth="9.140625" defaultRowHeight="15"/>
  <cols>
    <col min="1" max="1" width="185.85546875" style="3" customWidth="1"/>
    <col min="2" max="16384" width="9.140625" style="3"/>
  </cols>
  <sheetData>
    <row r="1" spans="1:1" s="4" customFormat="1" ht="25.5" customHeight="1">
      <c r="A1" s="72" t="s">
        <v>562</v>
      </c>
    </row>
    <row r="2" spans="1:1" ht="27" customHeight="1">
      <c r="A2" s="73" t="s">
        <v>563</v>
      </c>
    </row>
    <row r="3" spans="1:1" ht="64.5" customHeight="1">
      <c r="A3" s="183" t="s">
        <v>708</v>
      </c>
    </row>
    <row r="4" spans="1:1" ht="102" customHeight="1">
      <c r="A4" s="74"/>
    </row>
  </sheetData>
  <sheetProtection formatRows="0"/>
  <dataValidations count="1">
    <dataValidation type="textLength" showInputMessage="1" showErrorMessage="1" error="pole nie może pozostać puste" prompt="Należy uzupełnić zgodnie z powyższą instrukcją" sqref="A4" xr:uid="{23404885-2ED1-462C-B1AA-B8F1D6B5B810}">
      <formula1>1</formula1>
      <formula2>100000</formula2>
    </dataValidation>
  </dataValidations>
  <pageMargins left="0.7" right="0.7" top="0.75" bottom="0.75" header="0.3" footer="0.3"/>
  <pageSetup paperSize="9" scale="70" orientation="landscape" verticalDpi="0"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2F05-63FD-409D-97A8-AC2AFD692EC5}">
  <sheetPr>
    <pageSetUpPr fitToPage="1"/>
  </sheetPr>
  <dimension ref="A1:A5"/>
  <sheetViews>
    <sheetView zoomScaleNormal="100" workbookViewId="0"/>
  </sheetViews>
  <sheetFormatPr defaultColWidth="9.140625" defaultRowHeight="15"/>
  <cols>
    <col min="1" max="1" width="189.42578125" style="3" customWidth="1"/>
    <col min="2" max="16384" width="9.140625" style="3"/>
  </cols>
  <sheetData>
    <row r="1" spans="1:1" ht="24" customHeight="1">
      <c r="A1" s="645" t="s">
        <v>1005</v>
      </c>
    </row>
    <row r="2" spans="1:1" ht="105">
      <c r="A2" s="646" t="s">
        <v>1040</v>
      </c>
    </row>
    <row r="3" spans="1:1">
      <c r="A3" s="647"/>
    </row>
    <row r="4" spans="1:1" ht="60">
      <c r="A4" s="183" t="s">
        <v>1006</v>
      </c>
    </row>
    <row r="5" spans="1:1" ht="60" customHeight="1">
      <c r="A5" s="648"/>
    </row>
  </sheetData>
  <dataValidations count="1">
    <dataValidation type="list" allowBlank="1" showInputMessage="1" showErrorMessage="1" prompt="Należy wybrać właściwą opcję" sqref="A3" xr:uid="{33A4AD56-62BA-4024-9013-B0555EF6E937}">
      <formula1>"TAK, NIE"</formula1>
    </dataValidation>
  </dataValidations>
  <pageMargins left="0.7" right="0.7" top="0.75" bottom="0.75" header="0.3" footer="0.3"/>
  <pageSetup paperSize="9" scale="69" fitToHeight="0"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B623-FF96-4897-B92B-76E70284D922}">
  <sheetPr>
    <pageSetUpPr fitToPage="1"/>
  </sheetPr>
  <dimension ref="A1:N41"/>
  <sheetViews>
    <sheetView zoomScale="80" zoomScaleNormal="80" workbookViewId="0">
      <selection sqref="A1:M1"/>
    </sheetView>
  </sheetViews>
  <sheetFormatPr defaultColWidth="9.140625" defaultRowHeight="15"/>
  <cols>
    <col min="1" max="1" width="6.42578125" style="3" customWidth="1"/>
    <col min="2" max="2" width="38.5703125" style="3" customWidth="1"/>
    <col min="3" max="3" width="36.85546875" style="3" customWidth="1"/>
    <col min="4" max="4" width="64.42578125" style="3" customWidth="1"/>
    <col min="5" max="5" width="23.28515625" style="3" customWidth="1"/>
    <col min="6" max="6" width="18.7109375" style="3" customWidth="1"/>
    <col min="7" max="7" width="72.5703125" style="3" customWidth="1"/>
    <col min="8" max="8" width="26" style="3" customWidth="1"/>
    <col min="9" max="9" width="18.4257812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21" t="s">
        <v>983</v>
      </c>
      <c r="B1" s="321"/>
      <c r="C1" s="321"/>
      <c r="D1" s="321"/>
      <c r="E1" s="321"/>
      <c r="F1" s="321"/>
      <c r="G1" s="321"/>
      <c r="H1" s="321"/>
      <c r="I1" s="321"/>
      <c r="J1" s="321"/>
      <c r="K1" s="321"/>
      <c r="L1" s="321"/>
      <c r="M1" s="321"/>
      <c r="N1" s="153"/>
    </row>
    <row r="2" spans="1:14" ht="15.75">
      <c r="A2" s="318" t="s">
        <v>991</v>
      </c>
      <c r="B2" s="319"/>
      <c r="C2" s="319"/>
      <c r="D2" s="319"/>
      <c r="E2" s="319"/>
      <c r="F2" s="319"/>
      <c r="G2" s="319"/>
      <c r="H2" s="319"/>
      <c r="I2" s="319"/>
      <c r="J2" s="319"/>
      <c r="K2" s="319"/>
      <c r="L2" s="319"/>
      <c r="M2" s="320"/>
      <c r="N2" s="153"/>
    </row>
    <row r="3" spans="1:14" ht="409.5" customHeight="1">
      <c r="A3" s="322" t="s">
        <v>1060</v>
      </c>
      <c r="B3" s="323"/>
      <c r="C3" s="323"/>
      <c r="D3" s="323"/>
      <c r="E3" s="323"/>
      <c r="F3" s="323"/>
      <c r="G3" s="323"/>
      <c r="H3" s="323"/>
      <c r="I3" s="323"/>
      <c r="J3" s="323"/>
      <c r="K3" s="323"/>
      <c r="L3" s="323"/>
      <c r="M3" s="323"/>
      <c r="N3" s="225"/>
    </row>
    <row r="4" spans="1:14" ht="36.75" customHeight="1">
      <c r="A4" s="190" t="s">
        <v>325</v>
      </c>
      <c r="B4" s="190" t="s">
        <v>570</v>
      </c>
      <c r="C4" s="190" t="s">
        <v>905</v>
      </c>
      <c r="D4" s="190" t="s">
        <v>740</v>
      </c>
      <c r="E4" s="190" t="s">
        <v>571</v>
      </c>
      <c r="F4" s="190" t="s">
        <v>572</v>
      </c>
      <c r="G4" s="190" t="s">
        <v>573</v>
      </c>
      <c r="H4" s="190" t="s">
        <v>952</v>
      </c>
      <c r="I4" s="190" t="s">
        <v>951</v>
      </c>
      <c r="J4" s="190" t="s">
        <v>950</v>
      </c>
      <c r="K4" s="190" t="s">
        <v>953</v>
      </c>
      <c r="L4" s="190" t="s">
        <v>954</v>
      </c>
      <c r="M4" s="190" t="s">
        <v>955</v>
      </c>
    </row>
    <row r="5" spans="1:14" ht="341.25" customHeight="1">
      <c r="A5" s="120"/>
      <c r="B5" s="150" t="s">
        <v>959</v>
      </c>
      <c r="C5" s="63" t="s">
        <v>960</v>
      </c>
      <c r="D5" s="63" t="s">
        <v>1041</v>
      </c>
      <c r="E5" s="151" t="s">
        <v>1031</v>
      </c>
      <c r="F5" s="152" t="s">
        <v>910</v>
      </c>
      <c r="G5" s="64" t="s">
        <v>1042</v>
      </c>
      <c r="H5" s="195" t="s">
        <v>956</v>
      </c>
      <c r="I5" s="195" t="s">
        <v>957</v>
      </c>
      <c r="J5" s="188" t="s">
        <v>1043</v>
      </c>
      <c r="K5" s="188" t="s">
        <v>968</v>
      </c>
      <c r="L5" s="188" t="s">
        <v>1044</v>
      </c>
      <c r="M5" s="188" t="s">
        <v>1045</v>
      </c>
    </row>
    <row r="6" spans="1:14" ht="15.75">
      <c r="A6" s="148">
        <v>1</v>
      </c>
      <c r="B6" s="148"/>
      <c r="C6" s="148"/>
      <c r="D6" s="148"/>
      <c r="E6" s="148"/>
      <c r="F6" s="148"/>
      <c r="G6" s="148"/>
      <c r="H6" s="196"/>
      <c r="I6" s="196"/>
      <c r="J6" s="193">
        <f>ROUNDDOWN($H6*(1+($I6/100)),2)</f>
        <v>0</v>
      </c>
      <c r="K6" s="191"/>
      <c r="L6" s="191"/>
      <c r="M6" s="193">
        <f>ROUNDDOWN((Tabela930[[#This Row],[Wydatki kwalifikowalne  zł]]*Tabela930[[#This Row],[% poziom wsparcia]]/100),2)</f>
        <v>0</v>
      </c>
    </row>
    <row r="7" spans="1:14" ht="15.75">
      <c r="A7" s="148">
        <v>2</v>
      </c>
      <c r="B7" s="148"/>
      <c r="C7" s="148"/>
      <c r="D7" s="148"/>
      <c r="E7" s="148"/>
      <c r="F7" s="148"/>
      <c r="G7" s="148"/>
      <c r="H7" s="196"/>
      <c r="I7" s="196"/>
      <c r="J7" s="193">
        <f t="shared" ref="J7:J35" si="0">ROUNDDOWN($H7*(1+($I7/100)),2)</f>
        <v>0</v>
      </c>
      <c r="K7" s="191"/>
      <c r="L7" s="191"/>
      <c r="M7" s="193">
        <f>ROUNDDOWN((Tabela930[[#This Row],[Wydatki kwalifikowalne  zł]]*Tabela930[[#This Row],[% poziom wsparcia]]/100),2)</f>
        <v>0</v>
      </c>
    </row>
    <row r="8" spans="1:14" ht="15.75">
      <c r="A8" s="148">
        <v>3</v>
      </c>
      <c r="B8" s="148"/>
      <c r="C8" s="148"/>
      <c r="D8" s="148"/>
      <c r="E8" s="148"/>
      <c r="F8" s="148"/>
      <c r="G8" s="148"/>
      <c r="H8" s="196"/>
      <c r="I8" s="196"/>
      <c r="J8" s="193">
        <f t="shared" si="0"/>
        <v>0</v>
      </c>
      <c r="K8" s="191"/>
      <c r="L8" s="191"/>
      <c r="M8" s="193">
        <f>ROUNDDOWN((Tabela930[[#This Row],[Wydatki kwalifikowalne  zł]]*Tabela930[[#This Row],[% poziom wsparcia]]/100),2)</f>
        <v>0</v>
      </c>
    </row>
    <row r="9" spans="1:14" ht="15.75">
      <c r="A9" s="148">
        <v>4</v>
      </c>
      <c r="B9" s="148"/>
      <c r="C9" s="148"/>
      <c r="D9" s="148"/>
      <c r="E9" s="148"/>
      <c r="F9" s="148"/>
      <c r="G9" s="148"/>
      <c r="H9" s="196"/>
      <c r="I9" s="196"/>
      <c r="J9" s="193">
        <f t="shared" si="0"/>
        <v>0</v>
      </c>
      <c r="K9" s="191"/>
      <c r="L9" s="191"/>
      <c r="M9" s="193">
        <f>ROUNDDOWN((Tabela930[[#This Row],[Wydatki kwalifikowalne  zł]]*Tabela930[[#This Row],[% poziom wsparcia]]/100),2)</f>
        <v>0</v>
      </c>
    </row>
    <row r="10" spans="1:14" ht="15.75">
      <c r="A10" s="148">
        <v>5</v>
      </c>
      <c r="B10" s="148"/>
      <c r="C10" s="148"/>
      <c r="D10" s="148"/>
      <c r="E10" s="148"/>
      <c r="F10" s="148"/>
      <c r="G10" s="148"/>
      <c r="H10" s="196"/>
      <c r="I10" s="196"/>
      <c r="J10" s="193">
        <f t="shared" si="0"/>
        <v>0</v>
      </c>
      <c r="K10" s="191"/>
      <c r="L10" s="191"/>
      <c r="M10" s="193">
        <f>ROUNDDOWN((Tabela930[[#This Row],[Wydatki kwalifikowalne  zł]]*Tabela930[[#This Row],[% poziom wsparcia]]/100),2)</f>
        <v>0</v>
      </c>
    </row>
    <row r="11" spans="1:14" ht="15.75">
      <c r="A11" s="148">
        <v>6</v>
      </c>
      <c r="B11" s="148"/>
      <c r="C11" s="148"/>
      <c r="D11" s="148"/>
      <c r="E11" s="148"/>
      <c r="F11" s="148"/>
      <c r="G11" s="148"/>
      <c r="H11" s="196"/>
      <c r="I11" s="196"/>
      <c r="J11" s="193">
        <f t="shared" si="0"/>
        <v>0</v>
      </c>
      <c r="K11" s="191"/>
      <c r="L11" s="191"/>
      <c r="M11" s="193">
        <f>ROUNDDOWN((Tabela930[[#This Row],[Wydatki kwalifikowalne  zł]]*Tabela930[[#This Row],[% poziom wsparcia]]/100),2)</f>
        <v>0</v>
      </c>
    </row>
    <row r="12" spans="1:14" ht="15.75">
      <c r="A12" s="148">
        <v>7</v>
      </c>
      <c r="B12" s="148"/>
      <c r="C12" s="148"/>
      <c r="D12" s="148"/>
      <c r="E12" s="148"/>
      <c r="F12" s="148"/>
      <c r="G12" s="148"/>
      <c r="H12" s="196"/>
      <c r="I12" s="196"/>
      <c r="J12" s="193">
        <f t="shared" si="0"/>
        <v>0</v>
      </c>
      <c r="K12" s="191"/>
      <c r="L12" s="191"/>
      <c r="M12" s="193">
        <f>ROUNDDOWN((Tabela930[[#This Row],[Wydatki kwalifikowalne  zł]]*Tabela930[[#This Row],[% poziom wsparcia]]/100),2)</f>
        <v>0</v>
      </c>
    </row>
    <row r="13" spans="1:14" ht="15.75">
      <c r="A13" s="148">
        <v>8</v>
      </c>
      <c r="B13" s="148"/>
      <c r="C13" s="148"/>
      <c r="D13" s="148"/>
      <c r="E13" s="148"/>
      <c r="F13" s="148"/>
      <c r="G13" s="148"/>
      <c r="H13" s="196"/>
      <c r="I13" s="196"/>
      <c r="J13" s="193">
        <f t="shared" si="0"/>
        <v>0</v>
      </c>
      <c r="K13" s="191"/>
      <c r="L13" s="191"/>
      <c r="M13" s="193">
        <f>ROUNDDOWN((Tabela930[[#This Row],[Wydatki kwalifikowalne  zł]]*Tabela930[[#This Row],[% poziom wsparcia]]/100),2)</f>
        <v>0</v>
      </c>
    </row>
    <row r="14" spans="1:14" ht="15.75">
      <c r="A14" s="148">
        <v>9</v>
      </c>
      <c r="B14" s="148"/>
      <c r="C14" s="148"/>
      <c r="D14" s="148"/>
      <c r="E14" s="148"/>
      <c r="F14" s="148"/>
      <c r="G14" s="148"/>
      <c r="H14" s="196"/>
      <c r="I14" s="196"/>
      <c r="J14" s="193">
        <f t="shared" si="0"/>
        <v>0</v>
      </c>
      <c r="K14" s="191"/>
      <c r="L14" s="191"/>
      <c r="M14" s="193">
        <f>ROUNDDOWN((Tabela930[[#This Row],[Wydatki kwalifikowalne  zł]]*Tabela930[[#This Row],[% poziom wsparcia]]/100),2)</f>
        <v>0</v>
      </c>
    </row>
    <row r="15" spans="1:14" ht="15.75">
      <c r="A15" s="148">
        <v>10</v>
      </c>
      <c r="B15" s="148"/>
      <c r="C15" s="148"/>
      <c r="D15" s="148"/>
      <c r="E15" s="148"/>
      <c r="F15" s="148"/>
      <c r="G15" s="148"/>
      <c r="H15" s="196"/>
      <c r="I15" s="196"/>
      <c r="J15" s="193">
        <f t="shared" si="0"/>
        <v>0</v>
      </c>
      <c r="K15" s="191"/>
      <c r="L15" s="191"/>
      <c r="M15" s="193">
        <f>ROUNDDOWN((Tabela930[[#This Row],[Wydatki kwalifikowalne  zł]]*Tabela930[[#This Row],[% poziom wsparcia]]/100),2)</f>
        <v>0</v>
      </c>
    </row>
    <row r="16" spans="1:14" ht="15.75">
      <c r="A16" s="148">
        <v>11</v>
      </c>
      <c r="B16" s="148"/>
      <c r="C16" s="148"/>
      <c r="D16" s="148"/>
      <c r="E16" s="148"/>
      <c r="F16" s="148"/>
      <c r="G16" s="148"/>
      <c r="H16" s="196"/>
      <c r="I16" s="196"/>
      <c r="J16" s="193">
        <f t="shared" si="0"/>
        <v>0</v>
      </c>
      <c r="K16" s="191"/>
      <c r="L16" s="191"/>
      <c r="M16" s="193">
        <f>ROUNDDOWN((Tabela930[[#This Row],[Wydatki kwalifikowalne  zł]]*Tabela930[[#This Row],[% poziom wsparcia]]/100),2)</f>
        <v>0</v>
      </c>
    </row>
    <row r="17" spans="1:13" ht="15.75">
      <c r="A17" s="148">
        <v>12</v>
      </c>
      <c r="B17" s="148"/>
      <c r="C17" s="148"/>
      <c r="D17" s="148"/>
      <c r="E17" s="148"/>
      <c r="F17" s="148"/>
      <c r="G17" s="148"/>
      <c r="H17" s="196"/>
      <c r="I17" s="196"/>
      <c r="J17" s="193">
        <f t="shared" si="0"/>
        <v>0</v>
      </c>
      <c r="K17" s="191"/>
      <c r="L17" s="191"/>
      <c r="M17" s="193">
        <f>ROUNDDOWN((Tabela930[[#This Row],[Wydatki kwalifikowalne  zł]]*Tabela930[[#This Row],[% poziom wsparcia]]/100),2)</f>
        <v>0</v>
      </c>
    </row>
    <row r="18" spans="1:13" ht="15.75">
      <c r="A18" s="148">
        <v>13</v>
      </c>
      <c r="B18" s="148"/>
      <c r="C18" s="148"/>
      <c r="D18" s="148"/>
      <c r="E18" s="148"/>
      <c r="F18" s="148"/>
      <c r="G18" s="148"/>
      <c r="H18" s="196"/>
      <c r="I18" s="196"/>
      <c r="J18" s="193">
        <f t="shared" si="0"/>
        <v>0</v>
      </c>
      <c r="K18" s="191"/>
      <c r="L18" s="191"/>
      <c r="M18" s="193">
        <f>ROUNDDOWN((Tabela930[[#This Row],[Wydatki kwalifikowalne  zł]]*Tabela930[[#This Row],[% poziom wsparcia]]/100),2)</f>
        <v>0</v>
      </c>
    </row>
    <row r="19" spans="1:13" ht="15.75">
      <c r="A19" s="148">
        <v>14</v>
      </c>
      <c r="B19" s="148"/>
      <c r="C19" s="148"/>
      <c r="D19" s="148"/>
      <c r="E19" s="148"/>
      <c r="F19" s="148"/>
      <c r="G19" s="148"/>
      <c r="H19" s="196"/>
      <c r="I19" s="196"/>
      <c r="J19" s="193">
        <f t="shared" si="0"/>
        <v>0</v>
      </c>
      <c r="K19" s="191"/>
      <c r="L19" s="191"/>
      <c r="M19" s="193">
        <f>ROUNDDOWN((Tabela930[[#This Row],[Wydatki kwalifikowalne  zł]]*Tabela930[[#This Row],[% poziom wsparcia]]/100),2)</f>
        <v>0</v>
      </c>
    </row>
    <row r="20" spans="1:13" ht="15.75">
      <c r="A20" s="148">
        <v>15</v>
      </c>
      <c r="B20" s="148"/>
      <c r="C20" s="148"/>
      <c r="D20" s="148"/>
      <c r="E20" s="148"/>
      <c r="F20" s="148"/>
      <c r="G20" s="148"/>
      <c r="H20" s="196"/>
      <c r="I20" s="196"/>
      <c r="J20" s="193">
        <f t="shared" si="0"/>
        <v>0</v>
      </c>
      <c r="K20" s="191"/>
      <c r="L20" s="191"/>
      <c r="M20" s="193">
        <f>ROUNDDOWN((Tabela930[[#This Row],[Wydatki kwalifikowalne  zł]]*Tabela930[[#This Row],[% poziom wsparcia]]/100),2)</f>
        <v>0</v>
      </c>
    </row>
    <row r="21" spans="1:13" ht="15.75">
      <c r="A21" s="148">
        <v>16</v>
      </c>
      <c r="B21" s="148"/>
      <c r="C21" s="148"/>
      <c r="D21" s="148"/>
      <c r="E21" s="148"/>
      <c r="F21" s="148"/>
      <c r="G21" s="148"/>
      <c r="H21" s="196"/>
      <c r="I21" s="196"/>
      <c r="J21" s="193">
        <f t="shared" si="0"/>
        <v>0</v>
      </c>
      <c r="K21" s="191"/>
      <c r="L21" s="191"/>
      <c r="M21" s="193">
        <f>ROUNDDOWN((Tabela930[[#This Row],[Wydatki kwalifikowalne  zł]]*Tabela930[[#This Row],[% poziom wsparcia]]/100),2)</f>
        <v>0</v>
      </c>
    </row>
    <row r="22" spans="1:13" ht="15.75">
      <c r="A22" s="148">
        <v>17</v>
      </c>
      <c r="B22" s="148"/>
      <c r="C22" s="148"/>
      <c r="D22" s="148"/>
      <c r="E22" s="148"/>
      <c r="F22" s="148"/>
      <c r="G22" s="148"/>
      <c r="H22" s="196"/>
      <c r="I22" s="196"/>
      <c r="J22" s="193">
        <f t="shared" si="0"/>
        <v>0</v>
      </c>
      <c r="K22" s="191"/>
      <c r="L22" s="191"/>
      <c r="M22" s="193">
        <f>ROUNDDOWN((Tabela930[[#This Row],[Wydatki kwalifikowalne  zł]]*Tabela930[[#This Row],[% poziom wsparcia]]/100),2)</f>
        <v>0</v>
      </c>
    </row>
    <row r="23" spans="1:13" ht="15.75">
      <c r="A23" s="148">
        <v>18</v>
      </c>
      <c r="B23" s="148"/>
      <c r="C23" s="148"/>
      <c r="D23" s="148"/>
      <c r="E23" s="148"/>
      <c r="F23" s="148"/>
      <c r="G23" s="148"/>
      <c r="H23" s="196"/>
      <c r="I23" s="196"/>
      <c r="J23" s="193">
        <f t="shared" si="0"/>
        <v>0</v>
      </c>
      <c r="K23" s="191"/>
      <c r="L23" s="191"/>
      <c r="M23" s="193">
        <f>ROUNDDOWN((Tabela930[[#This Row],[Wydatki kwalifikowalne  zł]]*Tabela930[[#This Row],[% poziom wsparcia]]/100),2)</f>
        <v>0</v>
      </c>
    </row>
    <row r="24" spans="1:13" ht="15.75">
      <c r="A24" s="148">
        <v>19</v>
      </c>
      <c r="B24" s="148"/>
      <c r="C24" s="148"/>
      <c r="D24" s="148"/>
      <c r="E24" s="148"/>
      <c r="F24" s="148"/>
      <c r="G24" s="148"/>
      <c r="H24" s="196"/>
      <c r="I24" s="196"/>
      <c r="J24" s="193">
        <f t="shared" si="0"/>
        <v>0</v>
      </c>
      <c r="K24" s="191"/>
      <c r="L24" s="191"/>
      <c r="M24" s="193">
        <f>ROUNDDOWN((Tabela930[[#This Row],[Wydatki kwalifikowalne  zł]]*Tabela930[[#This Row],[% poziom wsparcia]]/100),2)</f>
        <v>0</v>
      </c>
    </row>
    <row r="25" spans="1:13" ht="15.75">
      <c r="A25" s="148">
        <v>20</v>
      </c>
      <c r="B25" s="148"/>
      <c r="C25" s="148"/>
      <c r="D25" s="148"/>
      <c r="E25" s="148"/>
      <c r="F25" s="148"/>
      <c r="G25" s="148"/>
      <c r="H25" s="196"/>
      <c r="I25" s="196"/>
      <c r="J25" s="193">
        <f t="shared" si="0"/>
        <v>0</v>
      </c>
      <c r="K25" s="191"/>
      <c r="L25" s="191"/>
      <c r="M25" s="193">
        <f>ROUNDDOWN((Tabela930[[#This Row],[Wydatki kwalifikowalne  zł]]*Tabela930[[#This Row],[% poziom wsparcia]]/100),2)</f>
        <v>0</v>
      </c>
    </row>
    <row r="26" spans="1:13" ht="15.75">
      <c r="A26" s="148">
        <v>21</v>
      </c>
      <c r="B26" s="148"/>
      <c r="C26" s="148"/>
      <c r="D26" s="148"/>
      <c r="E26" s="148"/>
      <c r="F26" s="148"/>
      <c r="G26" s="148"/>
      <c r="H26" s="196"/>
      <c r="I26" s="196"/>
      <c r="J26" s="193">
        <f t="shared" si="0"/>
        <v>0</v>
      </c>
      <c r="K26" s="191"/>
      <c r="L26" s="191"/>
      <c r="M26" s="193">
        <f>ROUNDDOWN((Tabela930[[#This Row],[Wydatki kwalifikowalne  zł]]*Tabela930[[#This Row],[% poziom wsparcia]]/100),2)</f>
        <v>0</v>
      </c>
    </row>
    <row r="27" spans="1:13" ht="15.75">
      <c r="A27" s="148">
        <v>22</v>
      </c>
      <c r="B27" s="148"/>
      <c r="C27" s="148"/>
      <c r="D27" s="148"/>
      <c r="E27" s="148"/>
      <c r="F27" s="148"/>
      <c r="G27" s="148"/>
      <c r="H27" s="196"/>
      <c r="I27" s="196"/>
      <c r="J27" s="193">
        <f t="shared" si="0"/>
        <v>0</v>
      </c>
      <c r="K27" s="191"/>
      <c r="L27" s="191"/>
      <c r="M27" s="193">
        <f>ROUNDDOWN((Tabela930[[#This Row],[Wydatki kwalifikowalne  zł]]*Tabela930[[#This Row],[% poziom wsparcia]]/100),2)</f>
        <v>0</v>
      </c>
    </row>
    <row r="28" spans="1:13" ht="15.75">
      <c r="A28" s="148">
        <v>23</v>
      </c>
      <c r="B28" s="148"/>
      <c r="C28" s="148"/>
      <c r="D28" s="148"/>
      <c r="E28" s="148"/>
      <c r="F28" s="148"/>
      <c r="G28" s="148"/>
      <c r="H28" s="196"/>
      <c r="I28" s="196"/>
      <c r="J28" s="193">
        <f t="shared" si="0"/>
        <v>0</v>
      </c>
      <c r="K28" s="191"/>
      <c r="L28" s="191"/>
      <c r="M28" s="193">
        <f>ROUNDDOWN((Tabela930[[#This Row],[Wydatki kwalifikowalne  zł]]*Tabela930[[#This Row],[% poziom wsparcia]]/100),2)</f>
        <v>0</v>
      </c>
    </row>
    <row r="29" spans="1:13" ht="15.75">
      <c r="A29" s="148">
        <v>24</v>
      </c>
      <c r="B29" s="148"/>
      <c r="C29" s="148"/>
      <c r="D29" s="148"/>
      <c r="E29" s="148"/>
      <c r="F29" s="148"/>
      <c r="G29" s="148"/>
      <c r="H29" s="196"/>
      <c r="I29" s="196"/>
      <c r="J29" s="193">
        <f t="shared" si="0"/>
        <v>0</v>
      </c>
      <c r="K29" s="191"/>
      <c r="L29" s="191"/>
      <c r="M29" s="193">
        <f>ROUNDDOWN((Tabela930[[#This Row],[Wydatki kwalifikowalne  zł]]*Tabela930[[#This Row],[% poziom wsparcia]]/100),2)</f>
        <v>0</v>
      </c>
    </row>
    <row r="30" spans="1:13" ht="15.75">
      <c r="A30" s="148">
        <v>25</v>
      </c>
      <c r="B30" s="148"/>
      <c r="C30" s="148"/>
      <c r="D30" s="148"/>
      <c r="E30" s="148"/>
      <c r="F30" s="148"/>
      <c r="G30" s="148"/>
      <c r="H30" s="196"/>
      <c r="I30" s="196"/>
      <c r="J30" s="193">
        <f t="shared" si="0"/>
        <v>0</v>
      </c>
      <c r="K30" s="191"/>
      <c r="L30" s="191"/>
      <c r="M30" s="193">
        <f>ROUNDDOWN((Tabela930[[#This Row],[Wydatki kwalifikowalne  zł]]*Tabela930[[#This Row],[% poziom wsparcia]]/100),2)</f>
        <v>0</v>
      </c>
    </row>
    <row r="31" spans="1:13" ht="15.75">
      <c r="A31" s="148">
        <v>26</v>
      </c>
      <c r="B31" s="148"/>
      <c r="C31" s="148"/>
      <c r="D31" s="148"/>
      <c r="E31" s="148"/>
      <c r="F31" s="148"/>
      <c r="G31" s="148"/>
      <c r="H31" s="196"/>
      <c r="I31" s="196"/>
      <c r="J31" s="193">
        <f t="shared" si="0"/>
        <v>0</v>
      </c>
      <c r="K31" s="191"/>
      <c r="L31" s="191"/>
      <c r="M31" s="193">
        <f>ROUNDDOWN((Tabela930[[#This Row],[Wydatki kwalifikowalne  zł]]*Tabela930[[#This Row],[% poziom wsparcia]]/100),2)</f>
        <v>0</v>
      </c>
    </row>
    <row r="32" spans="1:13" ht="15.75">
      <c r="A32" s="148">
        <v>27</v>
      </c>
      <c r="B32" s="148"/>
      <c r="C32" s="148"/>
      <c r="D32" s="148"/>
      <c r="E32" s="148"/>
      <c r="F32" s="148"/>
      <c r="G32" s="148"/>
      <c r="H32" s="196"/>
      <c r="I32" s="196"/>
      <c r="J32" s="193">
        <f t="shared" si="0"/>
        <v>0</v>
      </c>
      <c r="K32" s="191"/>
      <c r="L32" s="191"/>
      <c r="M32" s="193">
        <f>ROUNDDOWN((Tabela930[[#This Row],[Wydatki kwalifikowalne  zł]]*Tabela930[[#This Row],[% poziom wsparcia]]/100),2)</f>
        <v>0</v>
      </c>
    </row>
    <row r="33" spans="1:13" ht="15.75">
      <c r="A33" s="148">
        <v>28</v>
      </c>
      <c r="B33" s="148"/>
      <c r="C33" s="148"/>
      <c r="D33" s="148"/>
      <c r="E33" s="148"/>
      <c r="F33" s="148"/>
      <c r="G33" s="148"/>
      <c r="H33" s="196"/>
      <c r="I33" s="196"/>
      <c r="J33" s="193">
        <f t="shared" si="0"/>
        <v>0</v>
      </c>
      <c r="K33" s="191"/>
      <c r="L33" s="191"/>
      <c r="M33" s="193">
        <f>ROUNDDOWN((Tabela930[[#This Row],[Wydatki kwalifikowalne  zł]]*Tabela930[[#This Row],[% poziom wsparcia]]/100),2)</f>
        <v>0</v>
      </c>
    </row>
    <row r="34" spans="1:13" ht="15.75">
      <c r="A34" s="148">
        <v>29</v>
      </c>
      <c r="B34" s="148"/>
      <c r="C34" s="148"/>
      <c r="D34" s="148"/>
      <c r="E34" s="148"/>
      <c r="F34" s="148"/>
      <c r="G34" s="148"/>
      <c r="H34" s="196"/>
      <c r="I34" s="196"/>
      <c r="J34" s="193">
        <f t="shared" si="0"/>
        <v>0</v>
      </c>
      <c r="K34" s="191"/>
      <c r="L34" s="191"/>
      <c r="M34" s="193">
        <f>ROUNDDOWN((Tabela930[[#This Row],[Wydatki kwalifikowalne  zł]]*Tabela930[[#This Row],[% poziom wsparcia]]/100),2)</f>
        <v>0</v>
      </c>
    </row>
    <row r="35" spans="1:13" ht="15.75">
      <c r="A35" s="148">
        <v>30</v>
      </c>
      <c r="B35" s="148"/>
      <c r="C35" s="148"/>
      <c r="D35" s="148"/>
      <c r="E35" s="148"/>
      <c r="F35" s="148"/>
      <c r="G35" s="148"/>
      <c r="H35" s="196"/>
      <c r="I35" s="196"/>
      <c r="J35" s="193">
        <f t="shared" si="0"/>
        <v>0</v>
      </c>
      <c r="K35" s="192"/>
      <c r="L35" s="192"/>
      <c r="M35" s="194">
        <f>ROUNDDOWN((Tabela930[[#This Row],[Wydatki kwalifikowalne  zł]]*Tabela930[[#This Row],[% poziom wsparcia]]/100),2)</f>
        <v>0</v>
      </c>
    </row>
    <row r="36" spans="1:13" ht="15.75" thickBot="1">
      <c r="E36" s="197"/>
      <c r="F36" s="197"/>
      <c r="G36" s="197"/>
      <c r="H36" s="197"/>
      <c r="I36" s="197"/>
      <c r="J36" s="197"/>
      <c r="K36" s="197"/>
      <c r="L36" s="197"/>
      <c r="M36" s="197"/>
    </row>
    <row r="37" spans="1:13" ht="39.75" customHeight="1" thickBot="1">
      <c r="G37" s="202" t="s">
        <v>964</v>
      </c>
      <c r="H37" s="207">
        <f>SUMIFS($H$6:$H$35,$C$6:$C$35,"Badania przemysłowe")</f>
        <v>0</v>
      </c>
      <c r="I37" s="208"/>
      <c r="J37" s="207">
        <f>SUMIFS($J$6:$J$35,$C$6:$C$35,"Badania przemysłowe")</f>
        <v>0</v>
      </c>
      <c r="K37" s="207">
        <f>SUMIFS($K$6:$K$35,$C$6:$C$35,"Badania przemysłowe")</f>
        <v>0</v>
      </c>
      <c r="L37" s="208"/>
      <c r="M37" s="209">
        <f>SUMIFS($M$6:$M$35,$C$6:$C$35,"Badania przemysłowe")</f>
        <v>0</v>
      </c>
    </row>
    <row r="38" spans="1:13" ht="39.75" customHeight="1" thickBot="1">
      <c r="G38" s="203" t="s">
        <v>965</v>
      </c>
      <c r="H38" s="207">
        <f>SUMIFS($H$6:$H$35,$C$6:$C$35,"Eksperymentalne prace rozwojowe")</f>
        <v>0</v>
      </c>
      <c r="I38" s="210"/>
      <c r="J38" s="211">
        <f>SUMIFS($J$6:$J$35,$C$6:$C$35,"Eksperymentalne prace rozwojowe")</f>
        <v>0</v>
      </c>
      <c r="K38" s="211">
        <f>SUMIFS($K$6:$K$35,$C$6:$C$35,"Eksperymentalne prace rozwojowe")</f>
        <v>0</v>
      </c>
      <c r="L38" s="210"/>
      <c r="M38" s="212">
        <f>SUMIFS($M$6:$M$35,$C$6:$C$35,"Eksperymentalne prace rozwojowe")</f>
        <v>0</v>
      </c>
    </row>
    <row r="39" spans="1:13" ht="39.75" customHeight="1" thickBot="1">
      <c r="G39" s="204" t="s">
        <v>963</v>
      </c>
      <c r="H39" s="205">
        <f>SUM(H6:H35)</f>
        <v>0</v>
      </c>
      <c r="I39" s="206"/>
      <c r="J39" s="205">
        <f>SUM(J6:J35)</f>
        <v>0</v>
      </c>
      <c r="K39" s="205">
        <f>SUM(K6:K35)</f>
        <v>0</v>
      </c>
      <c r="L39" s="206"/>
      <c r="M39" s="205">
        <f>SUM(M6:M35)</f>
        <v>0</v>
      </c>
    </row>
    <row r="41" spans="1:13" ht="18" customHeight="1"/>
  </sheetData>
  <mergeCells count="3">
    <mergeCell ref="A2:M2"/>
    <mergeCell ref="A1:M1"/>
    <mergeCell ref="A3:M3"/>
  </mergeCells>
  <phoneticPr fontId="1" type="noConversion"/>
  <dataValidations count="5">
    <dataValidation allowBlank="1" showInputMessage="1" showErrorMessage="1" prompt="Należy uzupełnić pole zgodnie z powyższą instrukcją." sqref="B6:B16 B18:B35" xr:uid="{E756DCE6-2B66-4B4C-92F1-4818D98CE64B}"/>
    <dataValidation allowBlank="1" showInputMessage="1" showErrorMessage="1" prompt="Należy uzupełnić pole zgodnie z powyższą instrukcją" sqref="B17 K6:L35 D6:H35" xr:uid="{60344F52-9C78-44B1-BACD-677116A5FC0D}"/>
    <dataValidation allowBlank="1" showInputMessage="1" showErrorMessage="1" prompt="Dodając kolejny wiersz należy wpisać liczbę porządkową tego wiersza" sqref="A6:A35" xr:uid="{90F1CE4D-673D-43B8-8CBE-BFA83DE447C8}"/>
    <dataValidation type="list" allowBlank="1" showInputMessage="1" showErrorMessage="1" prompt="Należy wybrać właściwą opcję" sqref="I6:I35" xr:uid="{B6E6D5C9-A0E5-4CA8-9577-60AFFD92FB4D}">
      <formula1>"0,8,23"</formula1>
    </dataValidation>
    <dataValidation type="custom" allowBlank="1" showInputMessage="1" showErrorMessage="1" sqref="J7:J35" xr:uid="{933EE23A-F70D-4D5F-A272-F89D82F36C00}">
      <formula1>H7*I7</formula1>
    </dataValidation>
  </dataValidations>
  <pageMargins left="0.25" right="0.25" top="0.75" bottom="0.75" header="0.3" footer="0.3"/>
  <pageSetup paperSize="9" scale="34"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E2E8D354-4B3E-432E-8FEC-1F74292C119B}">
          <x14:formula1>
            <xm:f>'słownik koszty 1.3'!$I$2:$I$3</xm:f>
          </x14:formula1>
          <xm:sqref>C6:C35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1410-5230-41AE-AD67-35672D6E6420}">
  <sheetPr>
    <pageSetUpPr fitToPage="1"/>
  </sheetPr>
  <dimension ref="A1:N43"/>
  <sheetViews>
    <sheetView zoomScale="80" zoomScaleNormal="80" workbookViewId="0">
      <selection sqref="A1:M1"/>
    </sheetView>
  </sheetViews>
  <sheetFormatPr defaultColWidth="9.140625" defaultRowHeight="15"/>
  <cols>
    <col min="1" max="1" width="6.42578125" style="3" customWidth="1"/>
    <col min="2" max="2" width="40.28515625" style="3" customWidth="1"/>
    <col min="3" max="3" width="38.28515625" style="3" customWidth="1"/>
    <col min="4" max="4" width="67.42578125" style="3" customWidth="1"/>
    <col min="5" max="5" width="21.42578125" style="3" customWidth="1"/>
    <col min="6" max="6" width="17.28515625" style="3" customWidth="1"/>
    <col min="7" max="7" width="79.42578125" style="3" customWidth="1"/>
    <col min="8" max="8" width="25.42578125" style="3" customWidth="1"/>
    <col min="9" max="9" width="15.7109375" style="3" customWidth="1"/>
    <col min="10" max="10" width="26.7109375" style="3" customWidth="1"/>
    <col min="11" max="11" width="31.85546875" style="3" customWidth="1"/>
    <col min="12" max="13" width="26.7109375" style="3" customWidth="1"/>
    <col min="14" max="14" width="77.5703125" style="3" customWidth="1"/>
    <col min="15" max="16384" width="9.140625" style="3"/>
  </cols>
  <sheetData>
    <row r="1" spans="1:14" ht="20.25" customHeight="1">
      <c r="A1" s="324" t="s">
        <v>985</v>
      </c>
      <c r="B1" s="324"/>
      <c r="C1" s="324"/>
      <c r="D1" s="324"/>
      <c r="E1" s="324"/>
      <c r="F1" s="324"/>
      <c r="G1" s="324"/>
      <c r="H1" s="324"/>
      <c r="I1" s="324"/>
      <c r="J1" s="324"/>
      <c r="K1" s="324"/>
      <c r="L1" s="324"/>
      <c r="M1" s="324"/>
      <c r="N1" s="153"/>
    </row>
    <row r="2" spans="1:14" ht="15.75">
      <c r="A2" s="318" t="s">
        <v>1046</v>
      </c>
      <c r="B2" s="329"/>
      <c r="C2" s="329"/>
      <c r="D2" s="329"/>
      <c r="E2" s="329"/>
      <c r="F2" s="329"/>
      <c r="G2" s="329"/>
      <c r="H2" s="329"/>
      <c r="I2" s="329"/>
      <c r="J2" s="329"/>
      <c r="K2" s="329"/>
      <c r="L2" s="329"/>
      <c r="M2" s="330"/>
      <c r="N2" s="153"/>
    </row>
    <row r="3" spans="1:14" ht="409.5" customHeight="1">
      <c r="A3" s="325" t="s">
        <v>1061</v>
      </c>
      <c r="B3" s="325"/>
      <c r="C3" s="325"/>
      <c r="D3" s="325"/>
      <c r="E3" s="325"/>
      <c r="F3" s="325"/>
      <c r="G3" s="325"/>
      <c r="H3" s="325"/>
      <c r="I3" s="325"/>
      <c r="J3" s="325"/>
      <c r="K3" s="325"/>
      <c r="L3" s="325"/>
      <c r="M3" s="325"/>
      <c r="N3" s="225"/>
    </row>
    <row r="4" spans="1:14" ht="28.5" customHeight="1">
      <c r="A4" s="326" t="s">
        <v>989</v>
      </c>
      <c r="B4" s="326"/>
      <c r="C4" s="327"/>
      <c r="D4" s="328"/>
      <c r="E4" s="231"/>
      <c r="F4" s="231"/>
      <c r="G4" s="231"/>
      <c r="H4" s="231"/>
      <c r="I4" s="231"/>
      <c r="J4" s="231"/>
      <c r="K4" s="231"/>
      <c r="L4" s="231"/>
      <c r="M4" s="231"/>
      <c r="N4" s="225"/>
    </row>
    <row r="5" spans="1:14" ht="24.6" customHeight="1">
      <c r="A5" s="325" t="s">
        <v>990</v>
      </c>
      <c r="B5" s="325"/>
      <c r="C5" s="235"/>
      <c r="D5" s="230"/>
      <c r="E5" s="236"/>
      <c r="F5" s="236"/>
      <c r="G5" s="236"/>
      <c r="H5" s="236"/>
      <c r="I5" s="236"/>
      <c r="J5" s="236"/>
      <c r="K5" s="236"/>
      <c r="L5" s="236"/>
      <c r="M5" s="236"/>
      <c r="N5" s="225"/>
    </row>
    <row r="6" spans="1:14" ht="36.75" customHeight="1">
      <c r="A6" s="190" t="s">
        <v>325</v>
      </c>
      <c r="B6" s="190" t="s">
        <v>570</v>
      </c>
      <c r="C6" s="190" t="s">
        <v>905</v>
      </c>
      <c r="D6" s="190" t="s">
        <v>740</v>
      </c>
      <c r="E6" s="190" t="s">
        <v>571</v>
      </c>
      <c r="F6" s="190" t="s">
        <v>572</v>
      </c>
      <c r="G6" s="190" t="s">
        <v>573</v>
      </c>
      <c r="H6" s="190" t="s">
        <v>952</v>
      </c>
      <c r="I6" s="190" t="s">
        <v>951</v>
      </c>
      <c r="J6" s="190" t="s">
        <v>950</v>
      </c>
      <c r="K6" s="190" t="s">
        <v>953</v>
      </c>
      <c r="L6" s="190" t="s">
        <v>954</v>
      </c>
      <c r="M6" s="190" t="s">
        <v>955</v>
      </c>
    </row>
    <row r="7" spans="1:14" ht="341.25" customHeight="1">
      <c r="A7" s="120"/>
      <c r="B7" s="150" t="s">
        <v>959</v>
      </c>
      <c r="C7" s="63" t="s">
        <v>960</v>
      </c>
      <c r="D7" s="63" t="s">
        <v>1041</v>
      </c>
      <c r="E7" s="151" t="s">
        <v>1032</v>
      </c>
      <c r="F7" s="152" t="s">
        <v>910</v>
      </c>
      <c r="G7" s="152" t="s">
        <v>1047</v>
      </c>
      <c r="H7" s="195" t="s">
        <v>956</v>
      </c>
      <c r="I7" s="195" t="s">
        <v>957</v>
      </c>
      <c r="J7" s="188" t="s">
        <v>1048</v>
      </c>
      <c r="K7" s="188" t="s">
        <v>968</v>
      </c>
      <c r="L7" s="188" t="s">
        <v>1044</v>
      </c>
      <c r="M7" s="188" t="s">
        <v>1049</v>
      </c>
    </row>
    <row r="8" spans="1:14" ht="15.75">
      <c r="A8" s="148">
        <v>1</v>
      </c>
      <c r="B8" s="148"/>
      <c r="C8" s="148"/>
      <c r="D8" s="148"/>
      <c r="E8" s="148"/>
      <c r="F8" s="148"/>
      <c r="G8" s="148"/>
      <c r="H8" s="196"/>
      <c r="I8" s="196"/>
      <c r="J8" s="193">
        <f>ROUNDDOWN($H8*(1+($I8/100)),2)</f>
        <v>0</v>
      </c>
      <c r="K8" s="191"/>
      <c r="L8" s="191"/>
      <c r="M8" s="193">
        <f>ROUNDDOWN((Tabela93040[[#This Row],[Wydatki kwalifikowalne  zł]]*Tabela93040[[#This Row],[% poziom wsparcia]]/100),2)</f>
        <v>0</v>
      </c>
    </row>
    <row r="9" spans="1:14" ht="15.75">
      <c r="A9" s="148">
        <v>2</v>
      </c>
      <c r="B9" s="148"/>
      <c r="C9" s="148"/>
      <c r="D9" s="148"/>
      <c r="E9" s="148"/>
      <c r="F9" s="148"/>
      <c r="G9" s="148"/>
      <c r="H9" s="196"/>
      <c r="I9" s="196"/>
      <c r="J9" s="193">
        <f t="shared" ref="J9:J37" si="0">ROUNDDOWN($H9*(1+($I9/100)),2)</f>
        <v>0</v>
      </c>
      <c r="K9" s="191"/>
      <c r="L9" s="191"/>
      <c r="M9" s="193">
        <f>ROUNDDOWN((Tabela93040[[#This Row],[Wydatki kwalifikowalne  zł]]*Tabela93040[[#This Row],[% poziom wsparcia]]/100),2)</f>
        <v>0</v>
      </c>
    </row>
    <row r="10" spans="1:14" ht="15.75">
      <c r="A10" s="148">
        <v>3</v>
      </c>
      <c r="B10" s="148"/>
      <c r="C10" s="148"/>
      <c r="D10" s="148"/>
      <c r="E10" s="148"/>
      <c r="F10" s="148"/>
      <c r="G10" s="148"/>
      <c r="H10" s="196"/>
      <c r="I10" s="196"/>
      <c r="J10" s="193">
        <f t="shared" si="0"/>
        <v>0</v>
      </c>
      <c r="K10" s="191"/>
      <c r="L10" s="191"/>
      <c r="M10" s="193">
        <f>ROUNDDOWN((Tabela93040[[#This Row],[Wydatki kwalifikowalne  zł]]*Tabela93040[[#This Row],[% poziom wsparcia]]/100),2)</f>
        <v>0</v>
      </c>
    </row>
    <row r="11" spans="1:14" ht="15.75">
      <c r="A11" s="148">
        <v>4</v>
      </c>
      <c r="B11" s="148"/>
      <c r="C11" s="148"/>
      <c r="D11" s="148"/>
      <c r="E11" s="148"/>
      <c r="F11" s="148"/>
      <c r="G11" s="148"/>
      <c r="H11" s="196"/>
      <c r="I11" s="196"/>
      <c r="J11" s="193">
        <f t="shared" si="0"/>
        <v>0</v>
      </c>
      <c r="K11" s="191"/>
      <c r="L11" s="191"/>
      <c r="M11" s="193">
        <f>ROUNDDOWN((Tabela93040[[#This Row],[Wydatki kwalifikowalne  zł]]*Tabela93040[[#This Row],[% poziom wsparcia]]/100),2)</f>
        <v>0</v>
      </c>
    </row>
    <row r="12" spans="1:14" ht="15.75">
      <c r="A12" s="148">
        <v>5</v>
      </c>
      <c r="B12" s="148"/>
      <c r="C12" s="148"/>
      <c r="D12" s="148"/>
      <c r="E12" s="148"/>
      <c r="F12" s="148"/>
      <c r="G12" s="148"/>
      <c r="H12" s="196"/>
      <c r="I12" s="196"/>
      <c r="J12" s="193">
        <f t="shared" si="0"/>
        <v>0</v>
      </c>
      <c r="K12" s="191"/>
      <c r="L12" s="191"/>
      <c r="M12" s="193">
        <f>ROUNDDOWN((Tabela93040[[#This Row],[Wydatki kwalifikowalne  zł]]*Tabela93040[[#This Row],[% poziom wsparcia]]/100),2)</f>
        <v>0</v>
      </c>
    </row>
    <row r="13" spans="1:14" ht="15.75">
      <c r="A13" s="148">
        <v>6</v>
      </c>
      <c r="B13" s="148"/>
      <c r="C13" s="148"/>
      <c r="D13" s="148"/>
      <c r="E13" s="148"/>
      <c r="F13" s="148"/>
      <c r="G13" s="148"/>
      <c r="H13" s="196"/>
      <c r="I13" s="196"/>
      <c r="J13" s="193">
        <f t="shared" si="0"/>
        <v>0</v>
      </c>
      <c r="K13" s="191"/>
      <c r="L13" s="191"/>
      <c r="M13" s="193">
        <f>ROUNDDOWN((Tabela93040[[#This Row],[Wydatki kwalifikowalne  zł]]*Tabela93040[[#This Row],[% poziom wsparcia]]/100),2)</f>
        <v>0</v>
      </c>
    </row>
    <row r="14" spans="1:14" ht="15.75">
      <c r="A14" s="148">
        <v>7</v>
      </c>
      <c r="B14" s="148"/>
      <c r="C14" s="148"/>
      <c r="D14" s="148"/>
      <c r="E14" s="148"/>
      <c r="F14" s="148"/>
      <c r="G14" s="148"/>
      <c r="H14" s="196"/>
      <c r="I14" s="196"/>
      <c r="J14" s="193">
        <f t="shared" si="0"/>
        <v>0</v>
      </c>
      <c r="K14" s="191"/>
      <c r="L14" s="191"/>
      <c r="M14" s="193">
        <f>ROUNDDOWN((Tabela93040[[#This Row],[Wydatki kwalifikowalne  zł]]*Tabela93040[[#This Row],[% poziom wsparcia]]/100),2)</f>
        <v>0</v>
      </c>
    </row>
    <row r="15" spans="1:14" ht="15.75">
      <c r="A15" s="148">
        <v>8</v>
      </c>
      <c r="B15" s="148"/>
      <c r="C15" s="148"/>
      <c r="D15" s="148"/>
      <c r="E15" s="148"/>
      <c r="F15" s="148"/>
      <c r="G15" s="148"/>
      <c r="H15" s="196"/>
      <c r="I15" s="196"/>
      <c r="J15" s="193">
        <f t="shared" si="0"/>
        <v>0</v>
      </c>
      <c r="K15" s="191"/>
      <c r="L15" s="191"/>
      <c r="M15" s="193">
        <f>ROUNDDOWN((Tabela93040[[#This Row],[Wydatki kwalifikowalne  zł]]*Tabela93040[[#This Row],[% poziom wsparcia]]/100),2)</f>
        <v>0</v>
      </c>
    </row>
    <row r="16" spans="1:14" ht="15.75">
      <c r="A16" s="148">
        <v>9</v>
      </c>
      <c r="B16" s="148"/>
      <c r="C16" s="148"/>
      <c r="D16" s="148"/>
      <c r="E16" s="148"/>
      <c r="F16" s="148"/>
      <c r="G16" s="148"/>
      <c r="H16" s="196"/>
      <c r="I16" s="196"/>
      <c r="J16" s="193">
        <f t="shared" si="0"/>
        <v>0</v>
      </c>
      <c r="K16" s="191"/>
      <c r="L16" s="191"/>
      <c r="M16" s="193">
        <f>ROUNDDOWN((Tabela93040[[#This Row],[Wydatki kwalifikowalne  zł]]*Tabela93040[[#This Row],[% poziom wsparcia]]/100),2)</f>
        <v>0</v>
      </c>
    </row>
    <row r="17" spans="1:13" ht="15.75">
      <c r="A17" s="148">
        <v>10</v>
      </c>
      <c r="B17" s="148"/>
      <c r="C17" s="148"/>
      <c r="D17" s="148"/>
      <c r="E17" s="148"/>
      <c r="F17" s="148"/>
      <c r="G17" s="148"/>
      <c r="H17" s="196"/>
      <c r="I17" s="196"/>
      <c r="J17" s="193">
        <f t="shared" si="0"/>
        <v>0</v>
      </c>
      <c r="K17" s="191"/>
      <c r="L17" s="191"/>
      <c r="M17" s="193">
        <f>ROUNDDOWN((Tabela93040[[#This Row],[Wydatki kwalifikowalne  zł]]*Tabela93040[[#This Row],[% poziom wsparcia]]/100),2)</f>
        <v>0</v>
      </c>
    </row>
    <row r="18" spans="1:13" ht="15.75">
      <c r="A18" s="148">
        <v>11</v>
      </c>
      <c r="B18" s="148"/>
      <c r="C18" s="148"/>
      <c r="D18" s="148"/>
      <c r="E18" s="148"/>
      <c r="F18" s="148"/>
      <c r="G18" s="148"/>
      <c r="H18" s="196"/>
      <c r="I18" s="196"/>
      <c r="J18" s="193">
        <f t="shared" si="0"/>
        <v>0</v>
      </c>
      <c r="K18" s="191"/>
      <c r="L18" s="191"/>
      <c r="M18" s="193">
        <f>ROUNDDOWN((Tabela93040[[#This Row],[Wydatki kwalifikowalne  zł]]*Tabela93040[[#This Row],[% poziom wsparcia]]/100),2)</f>
        <v>0</v>
      </c>
    </row>
    <row r="19" spans="1:13" ht="15.75">
      <c r="A19" s="148">
        <v>12</v>
      </c>
      <c r="B19" s="148"/>
      <c r="C19" s="148"/>
      <c r="D19" s="148"/>
      <c r="E19" s="148"/>
      <c r="F19" s="148"/>
      <c r="G19" s="148"/>
      <c r="H19" s="196"/>
      <c r="I19" s="196"/>
      <c r="J19" s="193">
        <f t="shared" si="0"/>
        <v>0</v>
      </c>
      <c r="K19" s="191"/>
      <c r="L19" s="191"/>
      <c r="M19" s="193">
        <f>ROUNDDOWN((Tabela93040[[#This Row],[Wydatki kwalifikowalne  zł]]*Tabela93040[[#This Row],[% poziom wsparcia]]/100),2)</f>
        <v>0</v>
      </c>
    </row>
    <row r="20" spans="1:13" ht="15.75">
      <c r="A20" s="148">
        <v>13</v>
      </c>
      <c r="B20" s="148"/>
      <c r="C20" s="148"/>
      <c r="D20" s="148"/>
      <c r="E20" s="148"/>
      <c r="F20" s="148"/>
      <c r="G20" s="148"/>
      <c r="H20" s="196"/>
      <c r="I20" s="196"/>
      <c r="J20" s="193">
        <f t="shared" si="0"/>
        <v>0</v>
      </c>
      <c r="K20" s="191"/>
      <c r="L20" s="191"/>
      <c r="M20" s="193">
        <f>ROUNDDOWN((Tabela93040[[#This Row],[Wydatki kwalifikowalne  zł]]*Tabela93040[[#This Row],[% poziom wsparcia]]/100),2)</f>
        <v>0</v>
      </c>
    </row>
    <row r="21" spans="1:13" ht="15.75">
      <c r="A21" s="148">
        <v>14</v>
      </c>
      <c r="B21" s="148"/>
      <c r="C21" s="148"/>
      <c r="D21" s="148"/>
      <c r="E21" s="148"/>
      <c r="F21" s="148"/>
      <c r="G21" s="148"/>
      <c r="H21" s="196"/>
      <c r="I21" s="196"/>
      <c r="J21" s="193">
        <f t="shared" si="0"/>
        <v>0</v>
      </c>
      <c r="K21" s="191"/>
      <c r="L21" s="191"/>
      <c r="M21" s="193">
        <f>ROUNDDOWN((Tabela93040[[#This Row],[Wydatki kwalifikowalne  zł]]*Tabela93040[[#This Row],[% poziom wsparcia]]/100),2)</f>
        <v>0</v>
      </c>
    </row>
    <row r="22" spans="1:13" ht="15.75">
      <c r="A22" s="148">
        <v>15</v>
      </c>
      <c r="B22" s="148"/>
      <c r="C22" s="148"/>
      <c r="D22" s="148"/>
      <c r="E22" s="148"/>
      <c r="F22" s="148"/>
      <c r="G22" s="148"/>
      <c r="H22" s="196"/>
      <c r="I22" s="196"/>
      <c r="J22" s="193">
        <f t="shared" si="0"/>
        <v>0</v>
      </c>
      <c r="K22" s="191"/>
      <c r="L22" s="191"/>
      <c r="M22" s="193">
        <f>ROUNDDOWN((Tabela93040[[#This Row],[Wydatki kwalifikowalne  zł]]*Tabela93040[[#This Row],[% poziom wsparcia]]/100),2)</f>
        <v>0</v>
      </c>
    </row>
    <row r="23" spans="1:13" ht="15.75">
      <c r="A23" s="148">
        <v>16</v>
      </c>
      <c r="B23" s="148"/>
      <c r="C23" s="148"/>
      <c r="D23" s="148"/>
      <c r="E23" s="148"/>
      <c r="F23" s="148"/>
      <c r="G23" s="148"/>
      <c r="H23" s="196"/>
      <c r="I23" s="196"/>
      <c r="J23" s="193">
        <f t="shared" si="0"/>
        <v>0</v>
      </c>
      <c r="K23" s="191"/>
      <c r="L23" s="191"/>
      <c r="M23" s="193">
        <f>ROUNDDOWN((Tabela93040[[#This Row],[Wydatki kwalifikowalne  zł]]*Tabela93040[[#This Row],[% poziom wsparcia]]/100),2)</f>
        <v>0</v>
      </c>
    </row>
    <row r="24" spans="1:13" ht="15.75">
      <c r="A24" s="148">
        <v>17</v>
      </c>
      <c r="B24" s="148"/>
      <c r="C24" s="148"/>
      <c r="D24" s="148"/>
      <c r="E24" s="148"/>
      <c r="F24" s="148"/>
      <c r="G24" s="148"/>
      <c r="H24" s="196"/>
      <c r="I24" s="196"/>
      <c r="J24" s="193">
        <f t="shared" si="0"/>
        <v>0</v>
      </c>
      <c r="K24" s="191"/>
      <c r="L24" s="191"/>
      <c r="M24" s="193">
        <f>ROUNDDOWN((Tabela93040[[#This Row],[Wydatki kwalifikowalne  zł]]*Tabela93040[[#This Row],[% poziom wsparcia]]/100),2)</f>
        <v>0</v>
      </c>
    </row>
    <row r="25" spans="1:13" ht="15.75">
      <c r="A25" s="148">
        <v>18</v>
      </c>
      <c r="B25" s="148"/>
      <c r="C25" s="148"/>
      <c r="D25" s="148"/>
      <c r="E25" s="148"/>
      <c r="F25" s="148"/>
      <c r="G25" s="148"/>
      <c r="H25" s="196"/>
      <c r="I25" s="196"/>
      <c r="J25" s="193">
        <f t="shared" si="0"/>
        <v>0</v>
      </c>
      <c r="K25" s="191"/>
      <c r="L25" s="191"/>
      <c r="M25" s="193">
        <f>ROUNDDOWN((Tabela93040[[#This Row],[Wydatki kwalifikowalne  zł]]*Tabela93040[[#This Row],[% poziom wsparcia]]/100),2)</f>
        <v>0</v>
      </c>
    </row>
    <row r="26" spans="1:13" ht="15.75">
      <c r="A26" s="148">
        <v>19</v>
      </c>
      <c r="B26" s="148"/>
      <c r="C26" s="148"/>
      <c r="D26" s="148"/>
      <c r="E26" s="148"/>
      <c r="F26" s="148"/>
      <c r="G26" s="148"/>
      <c r="H26" s="196"/>
      <c r="I26" s="196"/>
      <c r="J26" s="193">
        <f t="shared" si="0"/>
        <v>0</v>
      </c>
      <c r="K26" s="191"/>
      <c r="L26" s="191"/>
      <c r="M26" s="193">
        <f>ROUNDDOWN((Tabela93040[[#This Row],[Wydatki kwalifikowalne  zł]]*Tabela93040[[#This Row],[% poziom wsparcia]]/100),2)</f>
        <v>0</v>
      </c>
    </row>
    <row r="27" spans="1:13" ht="15.75">
      <c r="A27" s="148">
        <v>20</v>
      </c>
      <c r="B27" s="148"/>
      <c r="C27" s="148"/>
      <c r="D27" s="148"/>
      <c r="E27" s="148"/>
      <c r="F27" s="148"/>
      <c r="G27" s="148"/>
      <c r="H27" s="196"/>
      <c r="I27" s="196"/>
      <c r="J27" s="193">
        <f t="shared" si="0"/>
        <v>0</v>
      </c>
      <c r="K27" s="191"/>
      <c r="L27" s="191"/>
      <c r="M27" s="193">
        <f>ROUNDDOWN((Tabela93040[[#This Row],[Wydatki kwalifikowalne  zł]]*Tabela93040[[#This Row],[% poziom wsparcia]]/100),2)</f>
        <v>0</v>
      </c>
    </row>
    <row r="28" spans="1:13" ht="15.75">
      <c r="A28" s="148">
        <v>21</v>
      </c>
      <c r="B28" s="148"/>
      <c r="C28" s="148"/>
      <c r="D28" s="148"/>
      <c r="E28" s="148"/>
      <c r="F28" s="148"/>
      <c r="G28" s="148"/>
      <c r="H28" s="196"/>
      <c r="I28" s="196"/>
      <c r="J28" s="193">
        <f t="shared" si="0"/>
        <v>0</v>
      </c>
      <c r="K28" s="191"/>
      <c r="L28" s="191"/>
      <c r="M28" s="193">
        <f>ROUNDDOWN((Tabela93040[[#This Row],[Wydatki kwalifikowalne  zł]]*Tabela93040[[#This Row],[% poziom wsparcia]]/100),2)</f>
        <v>0</v>
      </c>
    </row>
    <row r="29" spans="1:13" ht="15.75">
      <c r="A29" s="148">
        <v>22</v>
      </c>
      <c r="B29" s="148"/>
      <c r="C29" s="148"/>
      <c r="D29" s="148"/>
      <c r="E29" s="148"/>
      <c r="F29" s="148"/>
      <c r="G29" s="148"/>
      <c r="H29" s="196"/>
      <c r="I29" s="196"/>
      <c r="J29" s="193">
        <f t="shared" si="0"/>
        <v>0</v>
      </c>
      <c r="K29" s="191"/>
      <c r="L29" s="191"/>
      <c r="M29" s="193">
        <f>ROUNDDOWN((Tabela93040[[#This Row],[Wydatki kwalifikowalne  zł]]*Tabela93040[[#This Row],[% poziom wsparcia]]/100),2)</f>
        <v>0</v>
      </c>
    </row>
    <row r="30" spans="1:13" ht="15.75">
      <c r="A30" s="148">
        <v>23</v>
      </c>
      <c r="B30" s="148"/>
      <c r="C30" s="148"/>
      <c r="D30" s="148"/>
      <c r="E30" s="148"/>
      <c r="F30" s="148"/>
      <c r="G30" s="148"/>
      <c r="H30" s="196"/>
      <c r="I30" s="196"/>
      <c r="J30" s="193">
        <f t="shared" si="0"/>
        <v>0</v>
      </c>
      <c r="K30" s="191"/>
      <c r="L30" s="191"/>
      <c r="M30" s="193">
        <f>ROUNDDOWN((Tabela93040[[#This Row],[Wydatki kwalifikowalne  zł]]*Tabela93040[[#This Row],[% poziom wsparcia]]/100),2)</f>
        <v>0</v>
      </c>
    </row>
    <row r="31" spans="1:13" ht="15.75">
      <c r="A31" s="148">
        <v>24</v>
      </c>
      <c r="B31" s="148"/>
      <c r="C31" s="148"/>
      <c r="D31" s="148"/>
      <c r="E31" s="148"/>
      <c r="F31" s="148"/>
      <c r="G31" s="148"/>
      <c r="H31" s="196"/>
      <c r="I31" s="196"/>
      <c r="J31" s="193">
        <f t="shared" si="0"/>
        <v>0</v>
      </c>
      <c r="K31" s="191"/>
      <c r="L31" s="191"/>
      <c r="M31" s="193">
        <f>ROUNDDOWN((Tabela93040[[#This Row],[Wydatki kwalifikowalne  zł]]*Tabela93040[[#This Row],[% poziom wsparcia]]/100),2)</f>
        <v>0</v>
      </c>
    </row>
    <row r="32" spans="1:13" ht="15.75">
      <c r="A32" s="148">
        <v>25</v>
      </c>
      <c r="B32" s="148"/>
      <c r="C32" s="148"/>
      <c r="D32" s="148"/>
      <c r="E32" s="148"/>
      <c r="F32" s="148"/>
      <c r="G32" s="148"/>
      <c r="H32" s="196"/>
      <c r="I32" s="196"/>
      <c r="J32" s="193">
        <f t="shared" si="0"/>
        <v>0</v>
      </c>
      <c r="K32" s="191"/>
      <c r="L32" s="191"/>
      <c r="M32" s="193">
        <f>ROUNDDOWN((Tabela93040[[#This Row],[Wydatki kwalifikowalne  zł]]*Tabela93040[[#This Row],[% poziom wsparcia]]/100),2)</f>
        <v>0</v>
      </c>
    </row>
    <row r="33" spans="1:13" ht="15.75">
      <c r="A33" s="148">
        <v>26</v>
      </c>
      <c r="B33" s="148"/>
      <c r="C33" s="148"/>
      <c r="D33" s="148"/>
      <c r="E33" s="148"/>
      <c r="F33" s="148"/>
      <c r="G33" s="148"/>
      <c r="H33" s="196"/>
      <c r="I33" s="196"/>
      <c r="J33" s="193">
        <f t="shared" si="0"/>
        <v>0</v>
      </c>
      <c r="K33" s="191"/>
      <c r="L33" s="191"/>
      <c r="M33" s="193">
        <f>ROUNDDOWN((Tabela93040[[#This Row],[Wydatki kwalifikowalne  zł]]*Tabela93040[[#This Row],[% poziom wsparcia]]/100),2)</f>
        <v>0</v>
      </c>
    </row>
    <row r="34" spans="1:13" ht="15.75">
      <c r="A34" s="148">
        <v>27</v>
      </c>
      <c r="B34" s="148"/>
      <c r="C34" s="148"/>
      <c r="D34" s="148"/>
      <c r="E34" s="148"/>
      <c r="F34" s="148"/>
      <c r="G34" s="148"/>
      <c r="H34" s="196"/>
      <c r="I34" s="196"/>
      <c r="J34" s="193">
        <f t="shared" si="0"/>
        <v>0</v>
      </c>
      <c r="K34" s="191"/>
      <c r="L34" s="191"/>
      <c r="M34" s="193">
        <f>ROUNDDOWN((Tabela93040[[#This Row],[Wydatki kwalifikowalne  zł]]*Tabela93040[[#This Row],[% poziom wsparcia]]/100),2)</f>
        <v>0</v>
      </c>
    </row>
    <row r="35" spans="1:13" ht="15.75">
      <c r="A35" s="148">
        <v>28</v>
      </c>
      <c r="B35" s="148"/>
      <c r="C35" s="148"/>
      <c r="D35" s="148"/>
      <c r="E35" s="148"/>
      <c r="F35" s="148"/>
      <c r="G35" s="148"/>
      <c r="H35" s="196"/>
      <c r="I35" s="196"/>
      <c r="J35" s="193">
        <f t="shared" si="0"/>
        <v>0</v>
      </c>
      <c r="K35" s="191"/>
      <c r="L35" s="191"/>
      <c r="M35" s="193">
        <f>ROUNDDOWN((Tabela93040[[#This Row],[Wydatki kwalifikowalne  zł]]*Tabela93040[[#This Row],[% poziom wsparcia]]/100),2)</f>
        <v>0</v>
      </c>
    </row>
    <row r="36" spans="1:13" ht="15.75">
      <c r="A36" s="148">
        <v>29</v>
      </c>
      <c r="B36" s="148"/>
      <c r="C36" s="148"/>
      <c r="D36" s="148"/>
      <c r="E36" s="148"/>
      <c r="F36" s="148"/>
      <c r="G36" s="148"/>
      <c r="H36" s="196"/>
      <c r="I36" s="196"/>
      <c r="J36" s="193">
        <f t="shared" si="0"/>
        <v>0</v>
      </c>
      <c r="K36" s="191"/>
      <c r="L36" s="191"/>
      <c r="M36" s="193">
        <f>ROUNDDOWN((Tabela93040[[#This Row],[Wydatki kwalifikowalne  zł]]*Tabela93040[[#This Row],[% poziom wsparcia]]/100),2)</f>
        <v>0</v>
      </c>
    </row>
    <row r="37" spans="1:13" ht="15.75">
      <c r="A37" s="148">
        <v>30</v>
      </c>
      <c r="B37" s="148"/>
      <c r="C37" s="148"/>
      <c r="D37" s="148"/>
      <c r="E37" s="148"/>
      <c r="F37" s="148"/>
      <c r="G37" s="148"/>
      <c r="H37" s="196"/>
      <c r="I37" s="196"/>
      <c r="J37" s="193">
        <f t="shared" si="0"/>
        <v>0</v>
      </c>
      <c r="K37" s="192"/>
      <c r="L37" s="192"/>
      <c r="M37" s="194">
        <f>ROUNDDOWN((Tabela93040[[#This Row],[Wydatki kwalifikowalne  zł]]*Tabela93040[[#This Row],[% poziom wsparcia]]/100),2)</f>
        <v>0</v>
      </c>
    </row>
    <row r="38" spans="1:13" ht="15.75" thickBot="1">
      <c r="E38" s="197"/>
      <c r="F38" s="197"/>
      <c r="G38" s="197"/>
      <c r="H38" s="197"/>
      <c r="I38" s="197"/>
      <c r="J38" s="197"/>
      <c r="K38" s="197"/>
      <c r="L38" s="197"/>
      <c r="M38" s="197"/>
    </row>
    <row r="39" spans="1:13" ht="39.75" customHeight="1" thickBot="1">
      <c r="G39" s="202" t="s">
        <v>964</v>
      </c>
      <c r="H39" s="207">
        <f>SUMIFS($H$8:$H$37,$C$8:$C$37,"Badania przemysłowe")</f>
        <v>0</v>
      </c>
      <c r="I39" s="208"/>
      <c r="J39" s="207">
        <f>SUMIFS($J$8:$J$37,$C$8:$C$37,"Badania przemysłowe")</f>
        <v>0</v>
      </c>
      <c r="K39" s="207">
        <f>SUMIFS($K$8:$K$37,$C$8:$C$37,"Badania przemysłowe")</f>
        <v>0</v>
      </c>
      <c r="L39" s="208"/>
      <c r="M39" s="209">
        <f>SUMIFS($M$8:$M$37,$C$8:$C$37,"Badania przemysłowe")</f>
        <v>0</v>
      </c>
    </row>
    <row r="40" spans="1:13" ht="39.75" customHeight="1" thickBot="1">
      <c r="G40" s="203" t="s">
        <v>965</v>
      </c>
      <c r="H40" s="207">
        <f>SUMIFS($H$8:$H$37,$C$8:$C$37,"Eksperymentalne prace rozwojowe")</f>
        <v>0</v>
      </c>
      <c r="I40" s="210"/>
      <c r="J40" s="211">
        <f>SUMIFS($J$8:$J$37,$C$8:$C$37,"Eksperymentalne prace rozwojowe")</f>
        <v>0</v>
      </c>
      <c r="K40" s="211">
        <f>SUMIFS($K$8:$K$37,$C$8:$C$37,"Eksperymentalne prace rozwojowe")</f>
        <v>0</v>
      </c>
      <c r="L40" s="210"/>
      <c r="M40" s="212">
        <f>SUMIFS($M$8:$M$37,$C$8:$C$37,"Eksperymentalne prace rozwojowe")</f>
        <v>0</v>
      </c>
    </row>
    <row r="41" spans="1:13" ht="39.75" customHeight="1" thickBot="1">
      <c r="G41" s="204" t="s">
        <v>963</v>
      </c>
      <c r="H41" s="205">
        <f>SUM(H8:H37)</f>
        <v>0</v>
      </c>
      <c r="I41" s="206"/>
      <c r="J41" s="205">
        <f>SUM(J8:J37)</f>
        <v>0</v>
      </c>
      <c r="K41" s="205">
        <f>SUM(K8:K37)</f>
        <v>0</v>
      </c>
      <c r="L41" s="206"/>
      <c r="M41" s="205">
        <f>SUM(M8:M37)</f>
        <v>0</v>
      </c>
    </row>
    <row r="43" spans="1:13" ht="18" customHeight="1"/>
  </sheetData>
  <mergeCells count="6">
    <mergeCell ref="A1:M1"/>
    <mergeCell ref="A3:M3"/>
    <mergeCell ref="A4:B4"/>
    <mergeCell ref="A5:B5"/>
    <mergeCell ref="C4:D4"/>
    <mergeCell ref="A2:M2"/>
  </mergeCells>
  <dataValidations count="7">
    <dataValidation allowBlank="1" showInputMessage="1" showErrorMessage="1" prompt="Należy uzupełnić pole zgodnie z powyższą instrukcją" sqref="B19 K8:L37 D8:H37" xr:uid="{D66F0BA6-E120-4ED0-9960-E04803C5B934}"/>
    <dataValidation allowBlank="1" showInputMessage="1" showErrorMessage="1" prompt="Należy uzupełnić pole zgodnie z powyższą instrukcją." sqref="B8:B18 B20:B37" xr:uid="{FEDC9915-6FAF-44DB-8026-DA18672EDCD8}"/>
    <dataValidation allowBlank="1" showInputMessage="1" showErrorMessage="1" prompt="Należy podać nazwę partnera projektu" sqref="C4:D4" xr:uid="{F6DE3D9A-F31B-4046-BD65-03F89578A38A}"/>
    <dataValidation allowBlank="1" showInputMessage="1" showErrorMessage="1" prompt="Należy podać NIP partnera projektu" sqref="C5" xr:uid="{EA46ABEF-AD6B-4357-95FD-C1063B3E35AF}"/>
    <dataValidation type="custom" allowBlank="1" showInputMessage="1" showErrorMessage="1" sqref="J9:J37" xr:uid="{377670B1-4C86-4F4D-BE4C-2D9A91BFB426}">
      <formula1>H9*I9</formula1>
    </dataValidation>
    <dataValidation type="list" allowBlank="1" showInputMessage="1" showErrorMessage="1" prompt="Należy wybrać właściwą opcję" sqref="I8:I37" xr:uid="{B5A0A67D-2A47-4A43-8687-15D97FAF47BB}">
      <formula1>"0,8,23"</formula1>
    </dataValidation>
    <dataValidation allowBlank="1" showInputMessage="1" showErrorMessage="1" prompt="Dodając kolejny wiersz należy wpisać liczbę porządkową tego wiersza" sqref="A8:A37" xr:uid="{8EC9EAE3-BD26-454A-9D6B-3B41B9AE6F77}"/>
  </dataValidations>
  <pageMargins left="0.25" right="0.25" top="0.75" bottom="0.75" header="0.3" footer="0.3"/>
  <pageSetup paperSize="9" scale="33"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C0C44F3E-E1C8-4AA1-A7D9-8E93BC4DB0AA}">
          <x14:formula1>
            <xm:f>'słownik koszty 1.3'!$I$2:$I$3</xm:f>
          </x14:formula1>
          <xm:sqref>C8:C37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278A-5220-414A-AE48-CB890897E9F9}">
  <sheetPr>
    <pageSetUpPr fitToPage="1"/>
  </sheetPr>
  <dimension ref="A1:I12"/>
  <sheetViews>
    <sheetView zoomScale="90" zoomScaleNormal="90" workbookViewId="0">
      <selection sqref="A1:H1"/>
    </sheetView>
  </sheetViews>
  <sheetFormatPr defaultColWidth="9.140625" defaultRowHeight="15"/>
  <cols>
    <col min="1" max="1" width="36.140625" style="3" customWidth="1"/>
    <col min="2" max="7" width="28.5703125" style="3" customWidth="1"/>
    <col min="8" max="8" width="70.42578125" style="3" customWidth="1"/>
    <col min="9" max="9" width="57.140625" style="3" customWidth="1"/>
    <col min="10" max="16384" width="9.140625" style="3"/>
  </cols>
  <sheetData>
    <row r="1" spans="1:9" ht="15.75">
      <c r="A1" s="331" t="s">
        <v>962</v>
      </c>
      <c r="B1" s="331"/>
      <c r="C1" s="331"/>
      <c r="D1" s="331"/>
      <c r="E1" s="331"/>
      <c r="F1" s="331"/>
      <c r="G1" s="331"/>
      <c r="H1" s="331"/>
      <c r="I1" s="229"/>
    </row>
    <row r="2" spans="1:9" ht="15.75">
      <c r="A2" s="335" t="s">
        <v>991</v>
      </c>
      <c r="B2" s="336"/>
      <c r="C2" s="336"/>
      <c r="D2" s="336"/>
      <c r="E2" s="336"/>
      <c r="F2" s="336"/>
      <c r="G2" s="336"/>
      <c r="H2" s="337"/>
      <c r="I2" s="229"/>
    </row>
    <row r="3" spans="1:9" ht="86.45" customHeight="1">
      <c r="A3" s="332" t="s">
        <v>1051</v>
      </c>
      <c r="B3" s="333"/>
      <c r="C3" s="333"/>
      <c r="D3" s="333"/>
      <c r="E3" s="333"/>
      <c r="F3" s="333"/>
      <c r="G3" s="333"/>
      <c r="H3" s="333"/>
      <c r="I3" s="232"/>
    </row>
    <row r="4" spans="1:9" ht="21.75" customHeight="1">
      <c r="A4" s="334" t="s">
        <v>1052</v>
      </c>
      <c r="B4" s="334"/>
      <c r="C4" s="334"/>
      <c r="D4" s="334"/>
      <c r="E4" s="334"/>
      <c r="F4" s="334"/>
      <c r="G4" s="334"/>
      <c r="H4" s="334"/>
      <c r="I4" s="231"/>
    </row>
    <row r="5" spans="1:9" ht="30" customHeight="1">
      <c r="A5" s="233" t="s">
        <v>568</v>
      </c>
      <c r="B5" s="231"/>
      <c r="C5" s="231"/>
      <c r="D5" s="231"/>
      <c r="E5" s="231"/>
      <c r="F5" s="231"/>
      <c r="G5" s="231"/>
      <c r="H5" s="231"/>
      <c r="I5" s="231"/>
    </row>
    <row r="6" spans="1:9" ht="27" customHeight="1">
      <c r="A6" s="315" t="s">
        <v>1053</v>
      </c>
      <c r="B6" s="308"/>
      <c r="C6" s="308"/>
      <c r="D6" s="308"/>
      <c r="E6" s="308"/>
      <c r="F6" s="308"/>
      <c r="G6" s="308"/>
      <c r="H6" s="308"/>
      <c r="I6" s="231"/>
    </row>
    <row r="7" spans="1:9" ht="30" customHeight="1">
      <c r="A7" s="234" t="s">
        <v>568</v>
      </c>
      <c r="B7" s="230"/>
      <c r="C7" s="230"/>
      <c r="D7" s="230"/>
      <c r="E7" s="230"/>
      <c r="F7" s="230"/>
      <c r="G7" s="230"/>
      <c r="H7" s="230"/>
      <c r="I7" s="231"/>
    </row>
    <row r="8" spans="1:9" ht="79.5" customHeight="1">
      <c r="A8" s="154" t="s">
        <v>922</v>
      </c>
      <c r="B8" s="155" t="s">
        <v>917</v>
      </c>
      <c r="C8" s="155" t="s">
        <v>918</v>
      </c>
      <c r="D8" s="155" t="s">
        <v>926</v>
      </c>
      <c r="E8" s="155" t="s">
        <v>919</v>
      </c>
      <c r="F8" s="155" t="s">
        <v>920</v>
      </c>
      <c r="G8" s="156" t="s">
        <v>921</v>
      </c>
      <c r="H8" s="156" t="s">
        <v>927</v>
      </c>
    </row>
    <row r="9" spans="1:9" ht="326.25" customHeight="1">
      <c r="A9" s="160"/>
      <c r="B9" s="161" t="s">
        <v>969</v>
      </c>
      <c r="C9" s="162" t="s">
        <v>970</v>
      </c>
      <c r="D9" s="162" t="s">
        <v>928</v>
      </c>
      <c r="E9" s="162" t="s">
        <v>924</v>
      </c>
      <c r="F9" s="162" t="s">
        <v>1050</v>
      </c>
      <c r="G9" s="163" t="s">
        <v>928</v>
      </c>
      <c r="H9" s="156" t="s">
        <v>929</v>
      </c>
    </row>
    <row r="10" spans="1:9" ht="15.75">
      <c r="A10" s="157" t="s">
        <v>906</v>
      </c>
      <c r="B10" s="215">
        <f>IF(A5="TAK",'Specyfikacja B+R wnioskodawca'!J37,0)</f>
        <v>0</v>
      </c>
      <c r="C10" s="215">
        <f>IF(A5="TAK",'Specyfikacja B+R wnioskodawca'!K37,0)</f>
        <v>0</v>
      </c>
      <c r="D10" s="164">
        <f>ROUNDDOWN(Tabela20[[#This Row],[Wartość ogółem]]*0.07,2)</f>
        <v>0</v>
      </c>
      <c r="E10" s="164">
        <f>ROUNDDOWN(Tabela20[[#This Row],[Wydatki kwalifikowalne w zadaniu]]*0.07,2)</f>
        <v>0</v>
      </c>
      <c r="F10" s="165"/>
      <c r="G10" s="166">
        <f>ROUNDDOWN(Tabela20[[#This Row],[Koszty pośrednie - wydatki kwalifikowalne w zadaniu]]*Tabela20[[#This Row],[Procentowy poziom wsparcia w zadaniu]],2)</f>
        <v>0</v>
      </c>
      <c r="H10" s="170"/>
    </row>
    <row r="11" spans="1:9" ht="15.75">
      <c r="A11" s="158" t="s">
        <v>907</v>
      </c>
      <c r="B11" s="215">
        <f>IF(A7="TAK",'Specyfikacja B+R wnioskodawca'!J38,0)</f>
        <v>0</v>
      </c>
      <c r="C11" s="215">
        <f>IF(A7="TAK",'Specyfikacja B+R wnioskodawca'!K38,0)</f>
        <v>0</v>
      </c>
      <c r="D11" s="164">
        <f>ROUNDDOWN(Tabela20[[#This Row],[Wartość ogółem]]*0.07,2)</f>
        <v>0</v>
      </c>
      <c r="E11" s="164">
        <f>ROUNDDOWN(Tabela20[[#This Row],[Wydatki kwalifikowalne w zadaniu]]*0.07,2)</f>
        <v>0</v>
      </c>
      <c r="F11" s="165"/>
      <c r="G11" s="166">
        <f>ROUNDDOWN(Tabela20[[#This Row],[Koszty pośrednie - wydatki kwalifikowalne w zadaniu]]*Tabela20[[#This Row],[Procentowy poziom wsparcia w zadaniu]],2)</f>
        <v>0</v>
      </c>
      <c r="H11" s="171"/>
    </row>
    <row r="12" spans="1:9" ht="15.75">
      <c r="A12" s="159" t="s">
        <v>923</v>
      </c>
      <c r="B12" s="167">
        <f>B10+B11</f>
        <v>0</v>
      </c>
      <c r="C12" s="167">
        <f>C10+C11</f>
        <v>0</v>
      </c>
      <c r="D12" s="167">
        <f>D10+D11</f>
        <v>0</v>
      </c>
      <c r="E12" s="168">
        <f>E10+E11</f>
        <v>0</v>
      </c>
      <c r="F12" s="309"/>
      <c r="G12" s="169">
        <f>G10+G11</f>
        <v>0</v>
      </c>
      <c r="H12" s="310"/>
    </row>
  </sheetData>
  <sheetProtection selectLockedCells="1"/>
  <mergeCells count="4">
    <mergeCell ref="A1:H1"/>
    <mergeCell ref="A3:H3"/>
    <mergeCell ref="A4:H4"/>
    <mergeCell ref="A2:H2"/>
  </mergeCells>
  <phoneticPr fontId="1" type="noConversion"/>
  <dataValidations count="3">
    <dataValidation allowBlank="1" showInputMessage="1" showErrorMessage="1" prompt="Należy uzupełnić pole zgodnie z powyższą instrukcją" sqref="F10:F11" xr:uid="{8B95676D-15C8-4048-A4A5-C130C27F40AE}"/>
    <dataValidation type="list" allowBlank="1" showInputMessage="1" showErrorMessage="1" sqref="A5 A7" xr:uid="{3FC24108-FBE7-4F1F-9CA3-AD314892B2B5}">
      <formula1>"TAK,NIE"</formula1>
    </dataValidation>
    <dataValidation allowBlank="1" showInputMessage="1" showErrorMessage="1" prompt="Należy uzupełnić zgodnie z powyższą instrukcją" sqref="H10:H11" xr:uid="{928B3F2E-5100-4596-840E-F870889CF212}"/>
  </dataValidations>
  <pageMargins left="0.25" right="0.25" top="0.75" bottom="0.75" header="0.3" footer="0.3"/>
  <pageSetup paperSize="9" scale="51" fitToHeight="0" orientation="landscape" r:id="rId1"/>
  <ignoredErrors>
    <ignoredError sqref="E9 G12"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3BDA-CEA8-4950-BA34-42BD23A9BCCE}">
  <sheetPr>
    <pageSetUpPr fitToPage="1"/>
  </sheetPr>
  <dimension ref="A1:I14"/>
  <sheetViews>
    <sheetView zoomScale="90" zoomScaleNormal="90" workbookViewId="0">
      <selection sqref="A1:H1"/>
    </sheetView>
  </sheetViews>
  <sheetFormatPr defaultColWidth="9.140625" defaultRowHeight="15"/>
  <cols>
    <col min="1" max="1" width="36.140625" style="3" customWidth="1"/>
    <col min="2" max="7" width="28.5703125" style="3" customWidth="1"/>
    <col min="8" max="8" width="70.42578125" style="3" customWidth="1"/>
    <col min="9" max="9" width="57.140625" style="3" customWidth="1"/>
    <col min="10" max="16384" width="9.140625" style="3"/>
  </cols>
  <sheetData>
    <row r="1" spans="1:9" ht="15.75">
      <c r="A1" s="331" t="s">
        <v>986</v>
      </c>
      <c r="B1" s="331"/>
      <c r="C1" s="331"/>
      <c r="D1" s="331"/>
      <c r="E1" s="331"/>
      <c r="F1" s="331"/>
      <c r="G1" s="331"/>
      <c r="H1" s="331"/>
      <c r="I1" s="229"/>
    </row>
    <row r="2" spans="1:9" ht="54.95" customHeight="1">
      <c r="A2" s="338" t="s">
        <v>1034</v>
      </c>
      <c r="B2" s="339"/>
      <c r="C2" s="339"/>
      <c r="D2" s="339"/>
      <c r="E2" s="339"/>
      <c r="F2" s="339"/>
      <c r="G2" s="339"/>
      <c r="H2" s="340"/>
      <c r="I2" s="229"/>
    </row>
    <row r="3" spans="1:9" ht="82.5" customHeight="1">
      <c r="A3" s="332" t="s">
        <v>1054</v>
      </c>
      <c r="B3" s="332"/>
      <c r="C3" s="332"/>
      <c r="D3" s="332"/>
      <c r="E3" s="332"/>
      <c r="F3" s="332"/>
      <c r="G3" s="332"/>
      <c r="H3" s="332"/>
      <c r="I3" s="232"/>
    </row>
    <row r="4" spans="1:9" ht="24.95" customHeight="1">
      <c r="A4" s="326" t="s">
        <v>989</v>
      </c>
      <c r="B4" s="326"/>
      <c r="C4" s="327"/>
      <c r="D4" s="327"/>
      <c r="E4" s="237"/>
      <c r="F4" s="237"/>
      <c r="G4" s="237"/>
      <c r="H4" s="237"/>
      <c r="I4" s="232"/>
    </row>
    <row r="5" spans="1:9" ht="24.95" customHeight="1">
      <c r="A5" s="325" t="s">
        <v>990</v>
      </c>
      <c r="B5" s="325"/>
      <c r="C5" s="238"/>
      <c r="D5" s="231"/>
      <c r="E5" s="237"/>
      <c r="F5" s="237"/>
      <c r="G5" s="237"/>
      <c r="H5" s="237"/>
      <c r="I5" s="232"/>
    </row>
    <row r="6" spans="1:9" ht="21.75" customHeight="1">
      <c r="A6" s="316" t="s">
        <v>987</v>
      </c>
      <c r="B6" s="313"/>
      <c r="C6" s="313"/>
      <c r="D6" s="314"/>
      <c r="E6" s="314"/>
      <c r="F6" s="314"/>
      <c r="G6" s="314"/>
      <c r="H6" s="314"/>
      <c r="I6" s="231"/>
    </row>
    <row r="7" spans="1:9" ht="24.95" customHeight="1">
      <c r="A7" s="233" t="s">
        <v>568</v>
      </c>
      <c r="B7" s="231"/>
      <c r="C7" s="231"/>
      <c r="D7" s="231"/>
      <c r="E7" s="231"/>
      <c r="F7" s="231"/>
      <c r="G7" s="231"/>
      <c r="H7" s="231"/>
      <c r="I7" s="231"/>
    </row>
    <row r="8" spans="1:9" ht="27" customHeight="1">
      <c r="A8" s="315" t="s">
        <v>988</v>
      </c>
      <c r="B8" s="308"/>
      <c r="C8" s="308"/>
      <c r="D8" s="308"/>
      <c r="E8" s="308"/>
      <c r="F8" s="308"/>
      <c r="G8" s="308"/>
      <c r="H8" s="308"/>
      <c r="I8" s="231"/>
    </row>
    <row r="9" spans="1:9" ht="21.95" customHeight="1">
      <c r="A9" s="234" t="s">
        <v>568</v>
      </c>
      <c r="B9" s="230"/>
      <c r="C9" s="230"/>
      <c r="D9" s="230"/>
      <c r="E9" s="230"/>
      <c r="F9" s="230"/>
      <c r="G9" s="230"/>
      <c r="H9" s="230"/>
      <c r="I9" s="231"/>
    </row>
    <row r="10" spans="1:9" ht="79.5" customHeight="1">
      <c r="A10" s="154" t="s">
        <v>922</v>
      </c>
      <c r="B10" s="155" t="s">
        <v>917</v>
      </c>
      <c r="C10" s="155" t="s">
        <v>918</v>
      </c>
      <c r="D10" s="155" t="s">
        <v>926</v>
      </c>
      <c r="E10" s="155" t="s">
        <v>919</v>
      </c>
      <c r="F10" s="155" t="s">
        <v>920</v>
      </c>
      <c r="G10" s="156" t="s">
        <v>921</v>
      </c>
      <c r="H10" s="156" t="s">
        <v>927</v>
      </c>
    </row>
    <row r="11" spans="1:9" ht="326.25" customHeight="1">
      <c r="A11" s="160"/>
      <c r="B11" s="161" t="s">
        <v>1003</v>
      </c>
      <c r="C11" s="162" t="s">
        <v>1002</v>
      </c>
      <c r="D11" s="162" t="s">
        <v>928</v>
      </c>
      <c r="E11" s="162" t="s">
        <v>924</v>
      </c>
      <c r="F11" s="162" t="s">
        <v>1055</v>
      </c>
      <c r="G11" s="163" t="s">
        <v>928</v>
      </c>
      <c r="H11" s="156" t="s">
        <v>929</v>
      </c>
    </row>
    <row r="12" spans="1:9" ht="15.75">
      <c r="A12" s="157" t="s">
        <v>906</v>
      </c>
      <c r="B12" s="239">
        <f>IF(A7="TAK",'Specyfikacja B+R partner'!J39,0)</f>
        <v>0</v>
      </c>
      <c r="C12" s="239">
        <f>IF(A7="TAK",'Specyfikacja B+R partner'!K39,0)</f>
        <v>0</v>
      </c>
      <c r="D12" s="164">
        <f>ROUNDDOWN(Tabela2041[[#This Row],[Wartość ogółem]]*0.07,2)</f>
        <v>0</v>
      </c>
      <c r="E12" s="164">
        <f>ROUNDDOWN(Tabela2041[[#This Row],[Wydatki kwalifikowalne w zadaniu]]*0.07,2)</f>
        <v>0</v>
      </c>
      <c r="F12" s="165"/>
      <c r="G12" s="166">
        <f>ROUNDDOWN(Tabela2041[[#This Row],[Koszty pośrednie - wydatki kwalifikowalne w zadaniu]]*Tabela2041[[#This Row],[Procentowy poziom wsparcia w zadaniu]],2)</f>
        <v>0</v>
      </c>
      <c r="H12" s="170"/>
    </row>
    <row r="13" spans="1:9" ht="15.75">
      <c r="A13" s="158" t="s">
        <v>907</v>
      </c>
      <c r="B13" s="239">
        <f>IF(A9="TAK",'Specyfikacja B+R partner'!J40,0)</f>
        <v>0</v>
      </c>
      <c r="C13" s="239">
        <f>IF(A9="TAK",'Specyfikacja B+R partner'!K40,0)</f>
        <v>0</v>
      </c>
      <c r="D13" s="164">
        <f>ROUNDDOWN(Tabela2041[[#This Row],[Wartość ogółem]]*0.07,2)</f>
        <v>0</v>
      </c>
      <c r="E13" s="164">
        <f>ROUNDDOWN(Tabela2041[[#This Row],[Wydatki kwalifikowalne w zadaniu]]*0.07,2)</f>
        <v>0</v>
      </c>
      <c r="F13" s="165"/>
      <c r="G13" s="166">
        <f>ROUNDDOWN(Tabela2041[[#This Row],[Koszty pośrednie - wydatki kwalifikowalne w zadaniu]]*Tabela2041[[#This Row],[Procentowy poziom wsparcia w zadaniu]],2)</f>
        <v>0</v>
      </c>
      <c r="H13" s="171"/>
    </row>
    <row r="14" spans="1:9" ht="15.75">
      <c r="A14" s="159" t="s">
        <v>923</v>
      </c>
      <c r="B14" s="240">
        <f>B12+B13</f>
        <v>0</v>
      </c>
      <c r="C14" s="240">
        <f>C12+C13</f>
        <v>0</v>
      </c>
      <c r="D14" s="167">
        <f>D12+D13</f>
        <v>0</v>
      </c>
      <c r="E14" s="168">
        <f>E12+E13</f>
        <v>0</v>
      </c>
      <c r="F14" s="309"/>
      <c r="G14" s="169">
        <f>G12+G13</f>
        <v>0</v>
      </c>
      <c r="H14" s="310"/>
    </row>
  </sheetData>
  <sheetProtection selectLockedCells="1"/>
  <mergeCells count="6">
    <mergeCell ref="A1:H1"/>
    <mergeCell ref="A3:H3"/>
    <mergeCell ref="A4:B4"/>
    <mergeCell ref="C4:D4"/>
    <mergeCell ref="A5:B5"/>
    <mergeCell ref="A2:H2"/>
  </mergeCells>
  <dataValidations count="5">
    <dataValidation type="list" allowBlank="1" showInputMessage="1" showErrorMessage="1" sqref="A7 A9" xr:uid="{B3017D3F-6A70-450F-8350-3A140BC21E60}">
      <formula1>"TAK,NIE"</formula1>
    </dataValidation>
    <dataValidation allowBlank="1" showInputMessage="1" showErrorMessage="1" prompt="Należy uzupełnić pole zgodnie z powyższą instrukcją" sqref="F12:F13 B12:C13" xr:uid="{9634E8F9-3AB2-41DA-B803-6D279E670FDD}"/>
    <dataValidation allowBlank="1" showInputMessage="1" showErrorMessage="1" prompt="Należy podać NIP partnera projektu" sqref="C5" xr:uid="{B73CF199-E395-45AE-BD69-943019B4B3E8}"/>
    <dataValidation allowBlank="1" showInputMessage="1" showErrorMessage="1" prompt="Należy podać nazwę partnera projektu" sqref="C4:D4" xr:uid="{362ADDED-7284-47E0-9BD3-B33FED04EDD2}"/>
    <dataValidation allowBlank="1" showInputMessage="1" showErrorMessage="1" prompt="Należy uzupełnić zgodnie z powyższą instrukcją" sqref="H12:H13" xr:uid="{23351B98-A1BF-4B9C-8A26-0BED2D3E15C7}"/>
  </dataValidations>
  <pageMargins left="0.7" right="0.7" top="0.75" bottom="0.75" header="0.3" footer="0.3"/>
  <pageSetup paperSize="9" scale="47" fitToHeight="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1EEB-D685-41DD-8D87-E02410F198CE}">
  <sheetPr>
    <pageSetUpPr fitToPage="1"/>
  </sheetPr>
  <dimension ref="A1:N37"/>
  <sheetViews>
    <sheetView zoomScale="80" zoomScaleNormal="80" workbookViewId="0">
      <selection sqref="A1:N1"/>
    </sheetView>
  </sheetViews>
  <sheetFormatPr defaultColWidth="9.140625" defaultRowHeight="15"/>
  <cols>
    <col min="1" max="1" width="6.42578125" style="3" customWidth="1"/>
    <col min="2" max="2" width="37.140625" style="3" customWidth="1"/>
    <col min="3" max="3" width="35.85546875" style="3" customWidth="1"/>
    <col min="4" max="4" width="69.85546875" style="3" customWidth="1"/>
    <col min="5" max="5" width="23.28515625" style="3" customWidth="1"/>
    <col min="6" max="6" width="18.140625" style="3" customWidth="1"/>
    <col min="7" max="7" width="67.85546875" style="3" customWidth="1"/>
    <col min="8" max="8" width="25.28515625" style="3" customWidth="1"/>
    <col min="9" max="9" width="15.42578125" style="3" customWidth="1"/>
    <col min="10" max="10" width="26.7109375" style="3" customWidth="1"/>
    <col min="11" max="11" width="31.85546875" style="3" customWidth="1"/>
    <col min="12" max="12" width="19.28515625" style="3" customWidth="1"/>
    <col min="13" max="13" width="26.7109375" style="3" customWidth="1"/>
    <col min="14" max="14" width="26" style="3" customWidth="1"/>
    <col min="15" max="16384" width="9.140625" style="3"/>
  </cols>
  <sheetData>
    <row r="1" spans="1:14" ht="20.25" customHeight="1">
      <c r="A1" s="321" t="s">
        <v>974</v>
      </c>
      <c r="B1" s="321"/>
      <c r="C1" s="321"/>
      <c r="D1" s="321"/>
      <c r="E1" s="321"/>
      <c r="F1" s="321"/>
      <c r="G1" s="321"/>
      <c r="H1" s="321"/>
      <c r="I1" s="321"/>
      <c r="J1" s="321"/>
      <c r="K1" s="321"/>
      <c r="L1" s="321"/>
      <c r="M1" s="321"/>
      <c r="N1" s="321"/>
    </row>
    <row r="2" spans="1:14" ht="20.25" customHeight="1">
      <c r="A2" s="343" t="s">
        <v>991</v>
      </c>
      <c r="B2" s="344"/>
      <c r="C2" s="344"/>
      <c r="D2" s="344"/>
      <c r="E2" s="344"/>
      <c r="F2" s="344"/>
      <c r="G2" s="344"/>
      <c r="H2" s="345"/>
      <c r="I2" s="218"/>
      <c r="J2" s="218"/>
      <c r="K2" s="218"/>
      <c r="L2" s="218"/>
      <c r="M2" s="218"/>
      <c r="N2" s="218"/>
    </row>
    <row r="3" spans="1:14" ht="213" customHeight="1">
      <c r="A3" s="341" t="s">
        <v>1062</v>
      </c>
      <c r="B3" s="342"/>
      <c r="C3" s="342"/>
      <c r="D3" s="342"/>
      <c r="E3" s="342"/>
      <c r="F3" s="342"/>
      <c r="G3" s="342"/>
      <c r="H3" s="342"/>
      <c r="I3" s="342"/>
      <c r="J3" s="342"/>
      <c r="K3" s="342"/>
      <c r="L3" s="342"/>
      <c r="M3" s="342"/>
      <c r="N3" s="342"/>
    </row>
    <row r="4" spans="1:14" ht="36.75" customHeight="1">
      <c r="A4" s="190" t="s">
        <v>325</v>
      </c>
      <c r="B4" s="190" t="s">
        <v>570</v>
      </c>
      <c r="C4" s="190" t="s">
        <v>905</v>
      </c>
      <c r="D4" s="190" t="s">
        <v>740</v>
      </c>
      <c r="E4" s="190" t="s">
        <v>571</v>
      </c>
      <c r="F4" s="190" t="s">
        <v>572</v>
      </c>
      <c r="G4" s="190" t="s">
        <v>573</v>
      </c>
      <c r="H4" s="190" t="s">
        <v>952</v>
      </c>
      <c r="I4" s="190" t="s">
        <v>951</v>
      </c>
      <c r="J4" s="190" t="s">
        <v>950</v>
      </c>
      <c r="K4" s="190" t="s">
        <v>953</v>
      </c>
      <c r="L4" s="190" t="s">
        <v>954</v>
      </c>
      <c r="M4" s="190" t="s">
        <v>955</v>
      </c>
      <c r="N4" s="227" t="s">
        <v>984</v>
      </c>
    </row>
    <row r="5" spans="1:14" ht="300" customHeight="1">
      <c r="A5" s="120"/>
      <c r="B5" s="150" t="s">
        <v>959</v>
      </c>
      <c r="C5" s="63" t="s">
        <v>961</v>
      </c>
      <c r="D5" s="63" t="s">
        <v>1041</v>
      </c>
      <c r="E5" s="151" t="s">
        <v>908</v>
      </c>
      <c r="F5" s="152" t="s">
        <v>910</v>
      </c>
      <c r="G5" s="152" t="s">
        <v>1047</v>
      </c>
      <c r="H5" s="195" t="s">
        <v>956</v>
      </c>
      <c r="I5" s="195" t="s">
        <v>957</v>
      </c>
      <c r="J5" s="188" t="s">
        <v>1056</v>
      </c>
      <c r="K5" s="188" t="s">
        <v>958</v>
      </c>
      <c r="L5" s="188" t="s">
        <v>1057</v>
      </c>
      <c r="M5" s="188" t="s">
        <v>1058</v>
      </c>
      <c r="N5" s="228" t="s">
        <v>1059</v>
      </c>
    </row>
    <row r="6" spans="1:14" ht="15.75">
      <c r="A6" s="148">
        <v>1</v>
      </c>
      <c r="B6" s="148"/>
      <c r="C6" s="148"/>
      <c r="D6" s="148"/>
      <c r="E6" s="148"/>
      <c r="F6" s="148"/>
      <c r="G6" s="148"/>
      <c r="H6" s="196"/>
      <c r="I6" s="196"/>
      <c r="J6" s="193">
        <f>ROUNDDOWN($H6*(1+($I6/100)),2)</f>
        <v>0</v>
      </c>
      <c r="K6" s="191"/>
      <c r="L6" s="191"/>
      <c r="M6" s="193">
        <f>ROUNDDOWN((Tabela93032[[#This Row],[Wydatki kwalifikowalne  zł]]*Tabela93032[[#This Row],[% poziom wsparcia]]/100),2)</f>
        <v>0</v>
      </c>
      <c r="N6" s="187"/>
    </row>
    <row r="7" spans="1:14" ht="15.75">
      <c r="A7" s="148">
        <v>2</v>
      </c>
      <c r="B7" s="148"/>
      <c r="C7" s="148"/>
      <c r="D7" s="148"/>
      <c r="E7" s="148"/>
      <c r="F7" s="148"/>
      <c r="G7" s="148"/>
      <c r="H7" s="196"/>
      <c r="I7" s="196"/>
      <c r="J7" s="193">
        <f t="shared" ref="J7:J35" si="0">ROUNDDOWN($H7*(1+($I7/100)),2)</f>
        <v>0</v>
      </c>
      <c r="K7" s="191"/>
      <c r="L7" s="191"/>
      <c r="M7" s="193">
        <f>ROUNDDOWN((Tabela93032[[#This Row],[Wydatki kwalifikowalne  zł]]*Tabela93032[[#This Row],[% poziom wsparcia]]/100),2)</f>
        <v>0</v>
      </c>
      <c r="N7" s="187"/>
    </row>
    <row r="8" spans="1:14" ht="15.75">
      <c r="A8" s="148">
        <v>3</v>
      </c>
      <c r="B8" s="148"/>
      <c r="C8" s="148"/>
      <c r="D8" s="148"/>
      <c r="E8" s="148"/>
      <c r="F8" s="148"/>
      <c r="G8" s="148"/>
      <c r="H8" s="196"/>
      <c r="I8" s="196"/>
      <c r="J8" s="193">
        <f t="shared" si="0"/>
        <v>0</v>
      </c>
      <c r="K8" s="191"/>
      <c r="L8" s="191"/>
      <c r="M8" s="193">
        <f>ROUNDDOWN((Tabela93032[[#This Row],[Wydatki kwalifikowalne  zł]]*Tabela93032[[#This Row],[% poziom wsparcia]]/100),2)</f>
        <v>0</v>
      </c>
      <c r="N8" s="187"/>
    </row>
    <row r="9" spans="1:14" ht="15.75">
      <c r="A9" s="148">
        <v>4</v>
      </c>
      <c r="B9" s="148"/>
      <c r="C9" s="148"/>
      <c r="D9" s="148"/>
      <c r="E9" s="148"/>
      <c r="F9" s="148"/>
      <c r="G9" s="148"/>
      <c r="H9" s="196"/>
      <c r="I9" s="196"/>
      <c r="J9" s="193">
        <f t="shared" si="0"/>
        <v>0</v>
      </c>
      <c r="K9" s="191"/>
      <c r="L9" s="191"/>
      <c r="M9" s="193">
        <f>ROUNDDOWN((Tabela93032[[#This Row],[Wydatki kwalifikowalne  zł]]*Tabela93032[[#This Row],[% poziom wsparcia]]/100),2)</f>
        <v>0</v>
      </c>
      <c r="N9" s="187"/>
    </row>
    <row r="10" spans="1:14" ht="15.75">
      <c r="A10" s="148">
        <v>5</v>
      </c>
      <c r="B10" s="148"/>
      <c r="C10" s="148"/>
      <c r="D10" s="148"/>
      <c r="E10" s="148"/>
      <c r="F10" s="148"/>
      <c r="G10" s="148"/>
      <c r="H10" s="196"/>
      <c r="I10" s="196"/>
      <c r="J10" s="193">
        <f t="shared" si="0"/>
        <v>0</v>
      </c>
      <c r="K10" s="191"/>
      <c r="L10" s="191"/>
      <c r="M10" s="193">
        <f>ROUNDDOWN((Tabela93032[[#This Row],[Wydatki kwalifikowalne  zł]]*Tabela93032[[#This Row],[% poziom wsparcia]]/100),2)</f>
        <v>0</v>
      </c>
      <c r="N10" s="187"/>
    </row>
    <row r="11" spans="1:14" ht="15.75">
      <c r="A11" s="148">
        <v>6</v>
      </c>
      <c r="B11" s="148"/>
      <c r="C11" s="148"/>
      <c r="D11" s="148"/>
      <c r="E11" s="148"/>
      <c r="F11" s="148"/>
      <c r="G11" s="148"/>
      <c r="H11" s="196"/>
      <c r="I11" s="196"/>
      <c r="J11" s="193">
        <f t="shared" si="0"/>
        <v>0</v>
      </c>
      <c r="K11" s="191"/>
      <c r="L11" s="191"/>
      <c r="M11" s="193">
        <f>ROUNDDOWN((Tabela93032[[#This Row],[Wydatki kwalifikowalne  zł]]*Tabela93032[[#This Row],[% poziom wsparcia]]/100),2)</f>
        <v>0</v>
      </c>
      <c r="N11" s="187"/>
    </row>
    <row r="12" spans="1:14" ht="15.75">
      <c r="A12" s="148">
        <v>7</v>
      </c>
      <c r="B12" s="148"/>
      <c r="C12" s="148"/>
      <c r="D12" s="148"/>
      <c r="E12" s="148"/>
      <c r="F12" s="148"/>
      <c r="G12" s="148"/>
      <c r="H12" s="196"/>
      <c r="I12" s="196"/>
      <c r="J12" s="193">
        <f t="shared" si="0"/>
        <v>0</v>
      </c>
      <c r="K12" s="191"/>
      <c r="L12" s="191"/>
      <c r="M12" s="193">
        <f>ROUNDDOWN((Tabela93032[[#This Row],[Wydatki kwalifikowalne  zł]]*Tabela93032[[#This Row],[% poziom wsparcia]]/100),2)</f>
        <v>0</v>
      </c>
      <c r="N12" s="187"/>
    </row>
    <row r="13" spans="1:14" ht="15.75">
      <c r="A13" s="148">
        <v>8</v>
      </c>
      <c r="B13" s="148"/>
      <c r="C13" s="148"/>
      <c r="D13" s="148"/>
      <c r="E13" s="148"/>
      <c r="F13" s="148"/>
      <c r="G13" s="148"/>
      <c r="H13" s="196"/>
      <c r="I13" s="196"/>
      <c r="J13" s="193">
        <f t="shared" si="0"/>
        <v>0</v>
      </c>
      <c r="K13" s="191"/>
      <c r="L13" s="191"/>
      <c r="M13" s="193">
        <f>ROUNDDOWN((Tabela93032[[#This Row],[Wydatki kwalifikowalne  zł]]*Tabela93032[[#This Row],[% poziom wsparcia]]/100),2)</f>
        <v>0</v>
      </c>
      <c r="N13" s="187"/>
    </row>
    <row r="14" spans="1:14" ht="15.75">
      <c r="A14" s="148">
        <v>9</v>
      </c>
      <c r="B14" s="148"/>
      <c r="C14" s="148"/>
      <c r="D14" s="148"/>
      <c r="E14" s="148"/>
      <c r="F14" s="148"/>
      <c r="G14" s="148"/>
      <c r="H14" s="196"/>
      <c r="I14" s="196"/>
      <c r="J14" s="193">
        <f t="shared" si="0"/>
        <v>0</v>
      </c>
      <c r="K14" s="191"/>
      <c r="L14" s="191"/>
      <c r="M14" s="193">
        <f>ROUNDDOWN((Tabela93032[[#This Row],[Wydatki kwalifikowalne  zł]]*Tabela93032[[#This Row],[% poziom wsparcia]]/100),2)</f>
        <v>0</v>
      </c>
      <c r="N14" s="187"/>
    </row>
    <row r="15" spans="1:14" ht="15.75">
      <c r="A15" s="148">
        <v>10</v>
      </c>
      <c r="B15" s="148"/>
      <c r="C15" s="148"/>
      <c r="D15" s="148"/>
      <c r="E15" s="148"/>
      <c r="F15" s="148"/>
      <c r="G15" s="148"/>
      <c r="H15" s="196"/>
      <c r="I15" s="196"/>
      <c r="J15" s="193">
        <f t="shared" si="0"/>
        <v>0</v>
      </c>
      <c r="K15" s="191"/>
      <c r="L15" s="191"/>
      <c r="M15" s="193">
        <f>ROUNDDOWN((Tabela93032[[#This Row],[Wydatki kwalifikowalne  zł]]*Tabela93032[[#This Row],[% poziom wsparcia]]/100),2)</f>
        <v>0</v>
      </c>
      <c r="N15" s="187"/>
    </row>
    <row r="16" spans="1:14" ht="15.75">
      <c r="A16" s="148">
        <v>11</v>
      </c>
      <c r="B16" s="148"/>
      <c r="C16" s="148"/>
      <c r="D16" s="148"/>
      <c r="E16" s="148"/>
      <c r="F16" s="148"/>
      <c r="G16" s="148"/>
      <c r="H16" s="196"/>
      <c r="I16" s="196"/>
      <c r="J16" s="193">
        <f t="shared" si="0"/>
        <v>0</v>
      </c>
      <c r="K16" s="191"/>
      <c r="L16" s="191"/>
      <c r="M16" s="193">
        <f>ROUNDDOWN((Tabela93032[[#This Row],[Wydatki kwalifikowalne  zł]]*Tabela93032[[#This Row],[% poziom wsparcia]]/100),2)</f>
        <v>0</v>
      </c>
      <c r="N16" s="187"/>
    </row>
    <row r="17" spans="1:14" ht="15.75">
      <c r="A17" s="148">
        <v>12</v>
      </c>
      <c r="B17" s="148"/>
      <c r="C17" s="148"/>
      <c r="D17" s="148"/>
      <c r="E17" s="148"/>
      <c r="F17" s="148"/>
      <c r="G17" s="148"/>
      <c r="H17" s="196"/>
      <c r="I17" s="196"/>
      <c r="J17" s="193">
        <f t="shared" si="0"/>
        <v>0</v>
      </c>
      <c r="K17" s="191"/>
      <c r="L17" s="191"/>
      <c r="M17" s="193">
        <f>ROUNDDOWN((Tabela93032[[#This Row],[Wydatki kwalifikowalne  zł]]*Tabela93032[[#This Row],[% poziom wsparcia]]/100),2)</f>
        <v>0</v>
      </c>
      <c r="N17" s="187"/>
    </row>
    <row r="18" spans="1:14" ht="15.75">
      <c r="A18" s="148">
        <v>13</v>
      </c>
      <c r="B18" s="148"/>
      <c r="C18" s="148"/>
      <c r="D18" s="148"/>
      <c r="E18" s="148"/>
      <c r="F18" s="148"/>
      <c r="G18" s="148"/>
      <c r="H18" s="196"/>
      <c r="I18" s="196"/>
      <c r="J18" s="193">
        <f t="shared" si="0"/>
        <v>0</v>
      </c>
      <c r="K18" s="191"/>
      <c r="L18" s="191"/>
      <c r="M18" s="193">
        <f>ROUNDDOWN((Tabela93032[[#This Row],[Wydatki kwalifikowalne  zł]]*Tabela93032[[#This Row],[% poziom wsparcia]]/100),2)</f>
        <v>0</v>
      </c>
      <c r="N18" s="187"/>
    </row>
    <row r="19" spans="1:14" ht="15.75">
      <c r="A19" s="148">
        <v>14</v>
      </c>
      <c r="B19" s="148"/>
      <c r="C19" s="148"/>
      <c r="D19" s="148"/>
      <c r="E19" s="148"/>
      <c r="F19" s="148"/>
      <c r="G19" s="148"/>
      <c r="H19" s="196"/>
      <c r="I19" s="196"/>
      <c r="J19" s="193">
        <f t="shared" si="0"/>
        <v>0</v>
      </c>
      <c r="K19" s="191"/>
      <c r="L19" s="191"/>
      <c r="M19" s="193">
        <f>ROUNDDOWN((Tabela93032[[#This Row],[Wydatki kwalifikowalne  zł]]*Tabela93032[[#This Row],[% poziom wsparcia]]/100),2)</f>
        <v>0</v>
      </c>
      <c r="N19" s="187"/>
    </row>
    <row r="20" spans="1:14" ht="15.75">
      <c r="A20" s="148">
        <v>15</v>
      </c>
      <c r="B20" s="148"/>
      <c r="C20" s="148"/>
      <c r="D20" s="148"/>
      <c r="E20" s="148"/>
      <c r="F20" s="148"/>
      <c r="G20" s="148"/>
      <c r="H20" s="196"/>
      <c r="I20" s="196"/>
      <c r="J20" s="193">
        <f t="shared" si="0"/>
        <v>0</v>
      </c>
      <c r="K20" s="191"/>
      <c r="L20" s="191"/>
      <c r="M20" s="193">
        <f>ROUNDDOWN((Tabela93032[[#This Row],[Wydatki kwalifikowalne  zł]]*Tabela93032[[#This Row],[% poziom wsparcia]]/100),2)</f>
        <v>0</v>
      </c>
      <c r="N20" s="187"/>
    </row>
    <row r="21" spans="1:14" ht="15.75">
      <c r="A21" s="148">
        <v>16</v>
      </c>
      <c r="B21" s="148"/>
      <c r="C21" s="148"/>
      <c r="D21" s="148"/>
      <c r="E21" s="148"/>
      <c r="F21" s="148"/>
      <c r="G21" s="148"/>
      <c r="H21" s="196"/>
      <c r="I21" s="196"/>
      <c r="J21" s="193">
        <f t="shared" si="0"/>
        <v>0</v>
      </c>
      <c r="K21" s="191"/>
      <c r="L21" s="191"/>
      <c r="M21" s="193">
        <f>ROUNDDOWN((Tabela93032[[#This Row],[Wydatki kwalifikowalne  zł]]*Tabela93032[[#This Row],[% poziom wsparcia]]/100),2)</f>
        <v>0</v>
      </c>
      <c r="N21" s="187"/>
    </row>
    <row r="22" spans="1:14" ht="15.75">
      <c r="A22" s="148">
        <v>17</v>
      </c>
      <c r="B22" s="148"/>
      <c r="C22" s="148"/>
      <c r="D22" s="148"/>
      <c r="E22" s="148"/>
      <c r="F22" s="148"/>
      <c r="G22" s="148"/>
      <c r="H22" s="196"/>
      <c r="I22" s="196"/>
      <c r="J22" s="193">
        <f t="shared" si="0"/>
        <v>0</v>
      </c>
      <c r="K22" s="191"/>
      <c r="L22" s="191"/>
      <c r="M22" s="193">
        <f>ROUNDDOWN((Tabela93032[[#This Row],[Wydatki kwalifikowalne  zł]]*Tabela93032[[#This Row],[% poziom wsparcia]]/100),2)</f>
        <v>0</v>
      </c>
      <c r="N22" s="187"/>
    </row>
    <row r="23" spans="1:14" ht="15.75">
      <c r="A23" s="148">
        <v>18</v>
      </c>
      <c r="B23" s="148"/>
      <c r="C23" s="148"/>
      <c r="D23" s="148"/>
      <c r="E23" s="148"/>
      <c r="F23" s="148"/>
      <c r="G23" s="148"/>
      <c r="H23" s="196"/>
      <c r="I23" s="196"/>
      <c r="J23" s="193">
        <f t="shared" si="0"/>
        <v>0</v>
      </c>
      <c r="K23" s="191"/>
      <c r="L23" s="191"/>
      <c r="M23" s="193">
        <f>ROUNDDOWN((Tabela93032[[#This Row],[Wydatki kwalifikowalne  zł]]*Tabela93032[[#This Row],[% poziom wsparcia]]/100),2)</f>
        <v>0</v>
      </c>
      <c r="N23" s="187"/>
    </row>
    <row r="24" spans="1:14" ht="15.75">
      <c r="A24" s="148">
        <v>19</v>
      </c>
      <c r="B24" s="148"/>
      <c r="C24" s="148"/>
      <c r="D24" s="148"/>
      <c r="E24" s="148"/>
      <c r="F24" s="148"/>
      <c r="G24" s="148"/>
      <c r="H24" s="196"/>
      <c r="I24" s="196"/>
      <c r="J24" s="193">
        <f t="shared" si="0"/>
        <v>0</v>
      </c>
      <c r="K24" s="191"/>
      <c r="L24" s="191"/>
      <c r="M24" s="193">
        <f>ROUNDDOWN((Tabela93032[[#This Row],[Wydatki kwalifikowalne  zł]]*Tabela93032[[#This Row],[% poziom wsparcia]]/100),2)</f>
        <v>0</v>
      </c>
      <c r="N24" s="187"/>
    </row>
    <row r="25" spans="1:14" ht="15.75">
      <c r="A25" s="148">
        <v>20</v>
      </c>
      <c r="B25" s="148"/>
      <c r="C25" s="148"/>
      <c r="D25" s="148"/>
      <c r="E25" s="148"/>
      <c r="F25" s="148"/>
      <c r="G25" s="148"/>
      <c r="H25" s="196"/>
      <c r="I25" s="196"/>
      <c r="J25" s="193">
        <f t="shared" si="0"/>
        <v>0</v>
      </c>
      <c r="K25" s="191"/>
      <c r="L25" s="191"/>
      <c r="M25" s="193">
        <f>ROUNDDOWN((Tabela93032[[#This Row],[Wydatki kwalifikowalne  zł]]*Tabela93032[[#This Row],[% poziom wsparcia]]/100),2)</f>
        <v>0</v>
      </c>
      <c r="N25" s="187"/>
    </row>
    <row r="26" spans="1:14" ht="15.75">
      <c r="A26" s="148">
        <v>21</v>
      </c>
      <c r="B26" s="148"/>
      <c r="C26" s="148"/>
      <c r="D26" s="148"/>
      <c r="E26" s="148"/>
      <c r="F26" s="148"/>
      <c r="G26" s="148"/>
      <c r="H26" s="196"/>
      <c r="I26" s="196"/>
      <c r="J26" s="193">
        <f t="shared" si="0"/>
        <v>0</v>
      </c>
      <c r="K26" s="191"/>
      <c r="L26" s="191"/>
      <c r="M26" s="193">
        <f>ROUNDDOWN((Tabela93032[[#This Row],[Wydatki kwalifikowalne  zł]]*Tabela93032[[#This Row],[% poziom wsparcia]]/100),2)</f>
        <v>0</v>
      </c>
      <c r="N26" s="187"/>
    </row>
    <row r="27" spans="1:14" ht="15.75">
      <c r="A27" s="148">
        <v>22</v>
      </c>
      <c r="B27" s="148"/>
      <c r="C27" s="148"/>
      <c r="D27" s="148"/>
      <c r="E27" s="148"/>
      <c r="F27" s="148"/>
      <c r="G27" s="148"/>
      <c r="H27" s="196"/>
      <c r="I27" s="196"/>
      <c r="J27" s="193">
        <f t="shared" si="0"/>
        <v>0</v>
      </c>
      <c r="K27" s="191"/>
      <c r="L27" s="191"/>
      <c r="M27" s="193">
        <f>ROUNDDOWN((Tabela93032[[#This Row],[Wydatki kwalifikowalne  zł]]*Tabela93032[[#This Row],[% poziom wsparcia]]/100),2)</f>
        <v>0</v>
      </c>
      <c r="N27" s="187"/>
    </row>
    <row r="28" spans="1:14" ht="15.75">
      <c r="A28" s="148">
        <v>23</v>
      </c>
      <c r="B28" s="148"/>
      <c r="C28" s="148"/>
      <c r="D28" s="148"/>
      <c r="E28" s="148"/>
      <c r="F28" s="148"/>
      <c r="G28" s="148"/>
      <c r="H28" s="196"/>
      <c r="I28" s="196"/>
      <c r="J28" s="193">
        <f t="shared" si="0"/>
        <v>0</v>
      </c>
      <c r="K28" s="191"/>
      <c r="L28" s="191"/>
      <c r="M28" s="193">
        <f>ROUNDDOWN((Tabela93032[[#This Row],[Wydatki kwalifikowalne  zł]]*Tabela93032[[#This Row],[% poziom wsparcia]]/100),2)</f>
        <v>0</v>
      </c>
      <c r="N28" s="187"/>
    </row>
    <row r="29" spans="1:14" ht="15.75">
      <c r="A29" s="148">
        <v>24</v>
      </c>
      <c r="B29" s="148"/>
      <c r="C29" s="148"/>
      <c r="D29" s="148"/>
      <c r="E29" s="148"/>
      <c r="F29" s="148"/>
      <c r="G29" s="148"/>
      <c r="H29" s="196"/>
      <c r="I29" s="196"/>
      <c r="J29" s="193">
        <f t="shared" si="0"/>
        <v>0</v>
      </c>
      <c r="K29" s="191"/>
      <c r="L29" s="191"/>
      <c r="M29" s="193">
        <f>ROUNDDOWN((Tabela93032[[#This Row],[Wydatki kwalifikowalne  zł]]*Tabela93032[[#This Row],[% poziom wsparcia]]/100),2)</f>
        <v>0</v>
      </c>
      <c r="N29" s="187"/>
    </row>
    <row r="30" spans="1:14" ht="15.75">
      <c r="A30" s="148">
        <v>25</v>
      </c>
      <c r="B30" s="148"/>
      <c r="C30" s="148"/>
      <c r="D30" s="148"/>
      <c r="E30" s="148"/>
      <c r="F30" s="148"/>
      <c r="G30" s="148"/>
      <c r="H30" s="196"/>
      <c r="I30" s="196"/>
      <c r="J30" s="193">
        <f t="shared" si="0"/>
        <v>0</v>
      </c>
      <c r="K30" s="191"/>
      <c r="L30" s="191"/>
      <c r="M30" s="193">
        <f>ROUNDDOWN((Tabela93032[[#This Row],[Wydatki kwalifikowalne  zł]]*Tabela93032[[#This Row],[% poziom wsparcia]]/100),2)</f>
        <v>0</v>
      </c>
      <c r="N30" s="187"/>
    </row>
    <row r="31" spans="1:14" ht="15.75">
      <c r="A31" s="148">
        <v>26</v>
      </c>
      <c r="B31" s="148"/>
      <c r="C31" s="148"/>
      <c r="D31" s="148"/>
      <c r="E31" s="148"/>
      <c r="F31" s="148"/>
      <c r="G31" s="148"/>
      <c r="H31" s="196"/>
      <c r="I31" s="196"/>
      <c r="J31" s="193">
        <f t="shared" si="0"/>
        <v>0</v>
      </c>
      <c r="K31" s="191"/>
      <c r="L31" s="191"/>
      <c r="M31" s="193">
        <f>ROUNDDOWN((Tabela93032[[#This Row],[Wydatki kwalifikowalne  zł]]*Tabela93032[[#This Row],[% poziom wsparcia]]/100),2)</f>
        <v>0</v>
      </c>
      <c r="N31" s="187"/>
    </row>
    <row r="32" spans="1:14" ht="15.75">
      <c r="A32" s="148">
        <v>27</v>
      </c>
      <c r="B32" s="148"/>
      <c r="C32" s="148"/>
      <c r="D32" s="148"/>
      <c r="E32" s="148"/>
      <c r="F32" s="148"/>
      <c r="G32" s="148"/>
      <c r="H32" s="196"/>
      <c r="I32" s="196"/>
      <c r="J32" s="193">
        <f t="shared" si="0"/>
        <v>0</v>
      </c>
      <c r="K32" s="191"/>
      <c r="L32" s="191"/>
      <c r="M32" s="193">
        <f>ROUNDDOWN((Tabela93032[[#This Row],[Wydatki kwalifikowalne  zł]]*Tabela93032[[#This Row],[% poziom wsparcia]]/100),2)</f>
        <v>0</v>
      </c>
      <c r="N32" s="187"/>
    </row>
    <row r="33" spans="1:14" ht="15.75">
      <c r="A33" s="148">
        <v>28</v>
      </c>
      <c r="B33" s="148"/>
      <c r="C33" s="148"/>
      <c r="D33" s="148"/>
      <c r="E33" s="148"/>
      <c r="F33" s="148"/>
      <c r="G33" s="148"/>
      <c r="H33" s="196"/>
      <c r="I33" s="196"/>
      <c r="J33" s="193">
        <f t="shared" si="0"/>
        <v>0</v>
      </c>
      <c r="K33" s="191"/>
      <c r="L33" s="191"/>
      <c r="M33" s="193">
        <f>ROUNDDOWN((Tabela93032[[#This Row],[Wydatki kwalifikowalne  zł]]*Tabela93032[[#This Row],[% poziom wsparcia]]/100),2)</f>
        <v>0</v>
      </c>
      <c r="N33" s="187"/>
    </row>
    <row r="34" spans="1:14" ht="15.75">
      <c r="A34" s="148">
        <v>29</v>
      </c>
      <c r="B34" s="148"/>
      <c r="C34" s="148"/>
      <c r="D34" s="148"/>
      <c r="E34" s="148"/>
      <c r="F34" s="148"/>
      <c r="G34" s="148"/>
      <c r="H34" s="196"/>
      <c r="I34" s="196"/>
      <c r="J34" s="193">
        <f t="shared" si="0"/>
        <v>0</v>
      </c>
      <c r="K34" s="191"/>
      <c r="L34" s="191"/>
      <c r="M34" s="193">
        <f>ROUNDDOWN((Tabela93032[[#This Row],[Wydatki kwalifikowalne  zł]]*Tabela93032[[#This Row],[% poziom wsparcia]]/100),2)</f>
        <v>0</v>
      </c>
      <c r="N34" s="187"/>
    </row>
    <row r="35" spans="1:14" ht="15.75">
      <c r="A35" s="148">
        <v>30</v>
      </c>
      <c r="B35" s="148"/>
      <c r="C35" s="148"/>
      <c r="D35" s="148"/>
      <c r="E35" s="148"/>
      <c r="F35" s="148"/>
      <c r="G35" s="148"/>
      <c r="H35" s="196"/>
      <c r="I35" s="196"/>
      <c r="J35" s="193">
        <f t="shared" si="0"/>
        <v>0</v>
      </c>
      <c r="K35" s="192"/>
      <c r="L35" s="192"/>
      <c r="M35" s="194">
        <f>ROUNDDOWN((Tabela93032[[#This Row],[Wydatki kwalifikowalne  zł]]*Tabela93032[[#This Row],[% poziom wsparcia]]/100),2)</f>
        <v>0</v>
      </c>
      <c r="N35" s="189"/>
    </row>
    <row r="36" spans="1:14" ht="15.75" thickBot="1">
      <c r="E36" s="197"/>
      <c r="F36" s="197"/>
      <c r="G36" s="197"/>
      <c r="H36" s="197"/>
      <c r="I36" s="197"/>
      <c r="J36" s="197"/>
      <c r="K36" s="197"/>
      <c r="L36" s="197"/>
      <c r="M36" s="197"/>
      <c r="N36" s="197"/>
    </row>
    <row r="37" spans="1:14" ht="16.5" thickBot="1">
      <c r="G37" s="200" t="s">
        <v>967</v>
      </c>
      <c r="H37" s="201">
        <f>SUM(H6:H35)</f>
        <v>0</v>
      </c>
      <c r="I37" s="198"/>
      <c r="J37" s="201">
        <f>SUM(J6:J35)</f>
        <v>0</v>
      </c>
      <c r="K37" s="201">
        <f>SUM(K6:K35)</f>
        <v>0</v>
      </c>
      <c r="L37" s="199"/>
      <c r="M37" s="201">
        <f>SUM(M6:M35)</f>
        <v>0</v>
      </c>
    </row>
  </sheetData>
  <mergeCells count="3">
    <mergeCell ref="A1:N1"/>
    <mergeCell ref="A3:N3"/>
    <mergeCell ref="A2:H2"/>
  </mergeCells>
  <dataValidations count="6">
    <dataValidation type="custom" allowBlank="1" showInputMessage="1" showErrorMessage="1" sqref="J7:J35" xr:uid="{C5173213-6651-4A88-93BC-58C6E20C0D84}">
      <formula1>H7*I7</formula1>
    </dataValidation>
    <dataValidation type="list" allowBlank="1" showInputMessage="1" showErrorMessage="1" prompt="Należy wybrać właściwą opcję" sqref="I6:I35" xr:uid="{9BC9A714-09B4-4ABC-A9BF-1E4602CB445C}">
      <formula1>"0,8,23"</formula1>
    </dataValidation>
    <dataValidation allowBlank="1" showInputMessage="1" showErrorMessage="1" prompt="Dodając kolejny wiersz należy wpisać liczbę porządkową tego wiersza" sqref="A6:A35" xr:uid="{C2F4597A-ED12-4F87-A040-870201F5305F}"/>
    <dataValidation allowBlank="1" showInputMessage="1" showErrorMessage="1" prompt="Należy uzupełnić pole zgodnie z powyższą instrukcją" sqref="B17 D6:H35 K6:L35" xr:uid="{500364CA-3CFF-48CC-AC46-3F7BB62C108A}"/>
    <dataValidation allowBlank="1" showInputMessage="1" showErrorMessage="1" prompt="Należy uzupełnić pole zgodnie z powyższą instrukcją." sqref="B6:B16 B18:B35" xr:uid="{FA8CB06D-5187-460C-8BD6-8E32B1E04E9F}"/>
    <dataValidation type="list" allowBlank="1" showInputMessage="1" showErrorMessage="1" prompt="Należy uzupełnić pole zgodnie z powyższą instrukcją" sqref="N6:N35" xr:uid="{0E6472FE-5EA1-4FA3-BC86-8B4BBCE64744}">
      <formula1>"Pomoc publiczna, Pomoc de minimis"</formula1>
    </dataValidation>
  </dataValidations>
  <pageMargins left="0.25" right="0.25" top="0.75" bottom="0.75" header="0.3" footer="0.3"/>
  <pageSetup paperSize="9" scale="33"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590DF5F4-0D95-4BAE-AAEE-08A3C1CE2CEF}">
          <x14:formula1>
            <xm:f>'słownik koszty 1.3'!$I$4</xm:f>
          </x14:formula1>
          <xm:sqref>C6:C35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F5E0-DDE2-4FFA-8DCD-07C5C3C24040}">
  <dimension ref="A1:H19"/>
  <sheetViews>
    <sheetView zoomScale="80" zoomScaleNormal="80" workbookViewId="0">
      <selection sqref="A1:G1"/>
    </sheetView>
  </sheetViews>
  <sheetFormatPr defaultColWidth="9.140625" defaultRowHeight="15"/>
  <cols>
    <col min="1" max="1" width="6.42578125" style="3" customWidth="1"/>
    <col min="2" max="2" width="53.28515625" style="3" customWidth="1"/>
    <col min="3" max="3" width="44.140625" style="3" customWidth="1"/>
    <col min="4" max="4" width="93.85546875" style="3" customWidth="1"/>
    <col min="5" max="5" width="23.28515625" style="3" customWidth="1"/>
    <col min="6" max="6" width="18.140625" style="3" customWidth="1"/>
    <col min="7" max="7" width="96.140625" style="3" customWidth="1"/>
    <col min="8" max="8" width="49.85546875" style="3" customWidth="1"/>
    <col min="9" max="16384" width="9.140625" style="3"/>
  </cols>
  <sheetData>
    <row r="1" spans="1:8" ht="20.25" customHeight="1">
      <c r="A1" s="346" t="s">
        <v>947</v>
      </c>
      <c r="B1" s="346"/>
      <c r="C1" s="346"/>
      <c r="D1" s="346"/>
      <c r="E1" s="346"/>
      <c r="F1" s="346"/>
      <c r="G1" s="346"/>
      <c r="H1" s="117"/>
    </row>
    <row r="2" spans="1:8" ht="50.1" customHeight="1">
      <c r="A2" s="318" t="s">
        <v>946</v>
      </c>
      <c r="B2" s="319"/>
      <c r="C2" s="319"/>
      <c r="D2" s="319"/>
      <c r="E2" s="319"/>
      <c r="F2" s="319"/>
      <c r="G2" s="319"/>
      <c r="H2" s="118"/>
    </row>
    <row r="3" spans="1:8" ht="15.75">
      <c r="A3" s="119" t="s">
        <v>325</v>
      </c>
      <c r="B3" s="119" t="s">
        <v>570</v>
      </c>
      <c r="C3" s="119" t="s">
        <v>905</v>
      </c>
      <c r="D3" s="119" t="s">
        <v>740</v>
      </c>
      <c r="E3" s="119" t="s">
        <v>571</v>
      </c>
      <c r="F3" s="119" t="s">
        <v>572</v>
      </c>
      <c r="G3" s="119" t="s">
        <v>573</v>
      </c>
    </row>
    <row r="4" spans="1:8" ht="339.75" customHeight="1">
      <c r="A4" s="120"/>
      <c r="B4" s="150" t="s">
        <v>909</v>
      </c>
      <c r="C4" s="63" t="s">
        <v>913</v>
      </c>
      <c r="D4" s="63" t="s">
        <v>912</v>
      </c>
      <c r="E4" s="151" t="s">
        <v>908</v>
      </c>
      <c r="F4" s="152" t="s">
        <v>910</v>
      </c>
      <c r="G4" s="64" t="s">
        <v>911</v>
      </c>
    </row>
    <row r="5" spans="1:8" ht="15.75">
      <c r="A5" s="148">
        <v>1</v>
      </c>
      <c r="B5" s="148"/>
      <c r="C5" s="148"/>
      <c r="D5" s="148"/>
      <c r="E5" s="148"/>
      <c r="F5" s="148"/>
      <c r="G5" s="148"/>
    </row>
    <row r="6" spans="1:8" ht="15.75">
      <c r="A6" s="148">
        <v>2</v>
      </c>
      <c r="B6" s="148"/>
      <c r="C6" s="148"/>
      <c r="D6" s="148"/>
      <c r="E6" s="148"/>
      <c r="F6" s="148"/>
      <c r="G6" s="148"/>
    </row>
    <row r="7" spans="1:8" ht="15.75">
      <c r="A7" s="148">
        <v>3</v>
      </c>
      <c r="B7" s="148"/>
      <c r="C7" s="148"/>
      <c r="D7" s="148"/>
      <c r="E7" s="148"/>
      <c r="F7" s="148"/>
      <c r="G7" s="148"/>
    </row>
    <row r="8" spans="1:8" ht="15.75">
      <c r="A8" s="148">
        <v>4</v>
      </c>
      <c r="B8" s="148"/>
      <c r="C8" s="148"/>
      <c r="D8" s="148"/>
      <c r="E8" s="148"/>
      <c r="F8" s="148"/>
      <c r="G8" s="148"/>
    </row>
    <row r="9" spans="1:8" ht="15.75">
      <c r="A9" s="148">
        <v>5</v>
      </c>
      <c r="B9" s="148"/>
      <c r="C9" s="148"/>
      <c r="D9" s="148"/>
      <c r="E9" s="148"/>
      <c r="F9" s="148"/>
      <c r="G9" s="148"/>
    </row>
    <row r="10" spans="1:8" ht="15.75">
      <c r="A10" s="148">
        <v>6</v>
      </c>
      <c r="B10" s="148"/>
      <c r="C10" s="148"/>
      <c r="D10" s="148"/>
      <c r="E10" s="148"/>
      <c r="F10" s="148"/>
      <c r="G10" s="148"/>
    </row>
    <row r="11" spans="1:8" ht="15.75">
      <c r="A11" s="148">
        <v>7</v>
      </c>
      <c r="B11" s="148"/>
      <c r="C11" s="148"/>
      <c r="D11" s="148"/>
      <c r="E11" s="148"/>
      <c r="F11" s="148"/>
      <c r="G11" s="148"/>
    </row>
    <row r="12" spans="1:8" ht="15.75">
      <c r="A12" s="148">
        <v>8</v>
      </c>
      <c r="B12" s="148"/>
      <c r="C12" s="148"/>
      <c r="D12" s="148"/>
      <c r="E12" s="148"/>
      <c r="F12" s="148"/>
      <c r="G12" s="148"/>
    </row>
    <row r="13" spans="1:8" ht="15.75">
      <c r="A13" s="148">
        <v>9</v>
      </c>
      <c r="B13" s="148"/>
      <c r="C13" s="148"/>
      <c r="D13" s="148"/>
      <c r="E13" s="148"/>
      <c r="F13" s="148"/>
      <c r="G13" s="148"/>
    </row>
    <row r="14" spans="1:8" ht="15.75">
      <c r="A14" s="148">
        <v>10</v>
      </c>
      <c r="B14" s="148"/>
      <c r="C14" s="148"/>
      <c r="D14" s="148"/>
      <c r="E14" s="148"/>
      <c r="F14" s="148"/>
      <c r="G14" s="148"/>
    </row>
    <row r="15" spans="1:8" ht="15.75">
      <c r="A15" s="148">
        <v>11</v>
      </c>
      <c r="B15" s="148"/>
      <c r="C15" s="148"/>
      <c r="D15" s="148"/>
      <c r="E15" s="148"/>
      <c r="F15" s="148"/>
      <c r="G15" s="148"/>
    </row>
    <row r="16" spans="1:8" ht="15.75">
      <c r="A16" s="148"/>
      <c r="B16" s="148"/>
      <c r="C16" s="148"/>
      <c r="D16" s="148"/>
      <c r="E16" s="148"/>
      <c r="F16" s="148"/>
      <c r="G16" s="148"/>
    </row>
    <row r="17" spans="1:7" ht="15.75">
      <c r="A17" s="148"/>
      <c r="B17" s="148"/>
      <c r="C17" s="148"/>
      <c r="D17" s="148"/>
      <c r="E17" s="148"/>
      <c r="F17" s="148"/>
      <c r="G17" s="148"/>
    </row>
    <row r="18" spans="1:7" ht="15.75">
      <c r="A18" s="148"/>
      <c r="B18" s="148"/>
      <c r="C18" s="148"/>
      <c r="D18" s="148"/>
      <c r="E18" s="148"/>
      <c r="F18" s="148"/>
      <c r="G18" s="148"/>
    </row>
    <row r="19" spans="1:7" ht="15.75">
      <c r="A19" s="148"/>
      <c r="B19" s="148"/>
      <c r="C19" s="148"/>
      <c r="D19" s="148"/>
      <c r="E19" s="148"/>
      <c r="F19" s="148"/>
      <c r="G19" s="148"/>
    </row>
  </sheetData>
  <mergeCells count="2">
    <mergeCell ref="A1:G1"/>
    <mergeCell ref="A2:G2"/>
  </mergeCells>
  <dataValidations count="3">
    <dataValidation allowBlank="1" showInputMessage="1" showErrorMessage="1" prompt="Należy uzupełnić pole zgodnie z powyższą instrukcją" sqref="D5:G19 B9" xr:uid="{3FEADFEB-9614-4BD8-8852-98EE3A20A1C6}"/>
    <dataValidation allowBlank="1" showInputMessage="1" showErrorMessage="1" prompt="Należy uzupełnić pole zgodnie z powyższą instrukcją." sqref="B5:B8 B10:B19" xr:uid="{C3F2C571-35D4-4AA5-B2DA-1A4D099C425E}"/>
    <dataValidation allowBlank="1" showInputMessage="1" showErrorMessage="1" prompt="Dodając kolejny wiersz należy wpisać liczbę porządkową tego wiersza" sqref="A5:A19" xr:uid="{2136156C-E05E-40C3-BDA7-C8D71B703060}"/>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uzupełnić pole zgodnie z powyższą instrukcją" xr:uid="{B5C3FBCD-4628-493A-9519-C91B36FF9166}">
          <x14:formula1>
            <xm:f>'słownik koszty 1.3'!$I$2:$I$4</xm:f>
          </x14:formula1>
          <xm:sqref>C5:C19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1AFE-04ED-4C53-A095-69DD615F19AA}">
  <sheetPr>
    <pageSetUpPr fitToPage="1"/>
  </sheetPr>
  <dimension ref="A1:E8"/>
  <sheetViews>
    <sheetView workbookViewId="0">
      <selection sqref="A1:E1"/>
    </sheetView>
  </sheetViews>
  <sheetFormatPr defaultColWidth="9.140625" defaultRowHeight="15"/>
  <cols>
    <col min="1" max="1" width="5" style="3" customWidth="1"/>
    <col min="2" max="2" width="81.7109375" style="3" customWidth="1"/>
    <col min="3" max="3" width="22.42578125" style="3" customWidth="1"/>
    <col min="4" max="4" width="52.7109375" style="3" customWidth="1"/>
    <col min="5" max="5" width="100.42578125" style="3" customWidth="1"/>
    <col min="6" max="16384" width="9.140625" style="3"/>
  </cols>
  <sheetData>
    <row r="1" spans="1:5" ht="24" customHeight="1">
      <c r="A1" s="347" t="s">
        <v>948</v>
      </c>
      <c r="B1" s="347"/>
      <c r="C1" s="347"/>
      <c r="D1" s="347"/>
      <c r="E1" s="347"/>
    </row>
    <row r="2" spans="1:5" ht="64.5" customHeight="1">
      <c r="A2" s="93" t="s">
        <v>325</v>
      </c>
      <c r="B2" s="93" t="s">
        <v>741</v>
      </c>
      <c r="C2" s="93" t="s">
        <v>1009</v>
      </c>
      <c r="D2" s="93" t="s">
        <v>742</v>
      </c>
      <c r="E2" s="93" t="s">
        <v>743</v>
      </c>
    </row>
    <row r="3" spans="1:5" ht="165">
      <c r="A3" s="120"/>
      <c r="B3" s="63" t="s">
        <v>1012</v>
      </c>
      <c r="C3" s="63" t="s">
        <v>744</v>
      </c>
      <c r="D3" s="121" t="s">
        <v>1010</v>
      </c>
      <c r="E3" s="64" t="s">
        <v>1011</v>
      </c>
    </row>
    <row r="4" spans="1:5">
      <c r="A4" s="122" t="s">
        <v>745</v>
      </c>
      <c r="B4" s="122" t="s">
        <v>746</v>
      </c>
      <c r="C4" s="213"/>
      <c r="D4" s="214"/>
      <c r="E4" s="123" t="str">
        <f t="shared" ref="E4:E8" si="0">IF(C4="NIE","NIE DOTYCZY"," ")</f>
        <v xml:space="preserve"> </v>
      </c>
    </row>
    <row r="5" spans="1:5">
      <c r="A5" s="122" t="s">
        <v>747</v>
      </c>
      <c r="B5" s="122" t="s">
        <v>748</v>
      </c>
      <c r="C5" s="213"/>
      <c r="D5" s="214" t="str">
        <f>IF(C5="NIE","NIE DOTYCZY"," ")</f>
        <v xml:space="preserve"> </v>
      </c>
      <c r="E5" s="123" t="str">
        <f t="shared" si="0"/>
        <v xml:space="preserve"> </v>
      </c>
    </row>
    <row r="6" spans="1:5">
      <c r="A6" s="122" t="s">
        <v>749</v>
      </c>
      <c r="B6" s="122" t="s">
        <v>750</v>
      </c>
      <c r="C6" s="213"/>
      <c r="D6" s="214" t="str">
        <f>IF(C6="NIE","NIE DOTYCZY"," ")</f>
        <v xml:space="preserve"> </v>
      </c>
      <c r="E6" s="123" t="str">
        <f t="shared" si="0"/>
        <v xml:space="preserve"> </v>
      </c>
    </row>
    <row r="7" spans="1:5">
      <c r="A7" s="122" t="s">
        <v>751</v>
      </c>
      <c r="B7" s="122" t="s">
        <v>752</v>
      </c>
      <c r="C7" s="213"/>
      <c r="D7" s="214" t="str">
        <f>IF(C7="NIE","NIE DOTYCZY"," ")</f>
        <v xml:space="preserve"> </v>
      </c>
      <c r="E7" s="123" t="str">
        <f t="shared" si="0"/>
        <v xml:space="preserve"> </v>
      </c>
    </row>
    <row r="8" spans="1:5">
      <c r="A8" s="122" t="s">
        <v>753</v>
      </c>
      <c r="B8" s="122" t="s">
        <v>754</v>
      </c>
      <c r="C8" s="213"/>
      <c r="D8" s="214" t="str">
        <f>IF(C8="NIE","NIE DOTYCZY"," ")</f>
        <v xml:space="preserve"> </v>
      </c>
      <c r="E8" s="123" t="str">
        <f t="shared" si="0"/>
        <v xml:space="preserve"> </v>
      </c>
    </row>
  </sheetData>
  <mergeCells count="1">
    <mergeCell ref="A1:E1"/>
  </mergeCells>
  <dataValidations count="1">
    <dataValidation allowBlank="1" showInputMessage="1" showErrorMessage="1" prompt="Należy uzupełnić pole zgodnie z powyższą instrukcją" sqref="E4:E8" xr:uid="{DEA8F8B1-9618-46B8-8A46-EF11527863EF}"/>
  </dataValidations>
  <pageMargins left="0.7" right="0.7" top="0.75" bottom="0.75" header="0.3" footer="0.3"/>
  <pageSetup paperSize="9" scale="5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prompt="Wybierz właściwą opcję" xr:uid="{A105E1A7-9872-4B6A-B2C1-0BCFCA7350C8}">
          <x14:formula1>
            <xm:f>'słownik RIS'!$A$1:$A$2</xm:f>
          </x14:formula1>
          <xm:sqref>C4:C8</xm:sqref>
        </x14:dataValidation>
        <x14:dataValidation type="list" allowBlank="1" showInputMessage="1" showErrorMessage="1" prompt="Należy uzupełnić pole zgodnie z powyższą instrukcją." xr:uid="{86545C83-F336-422D-ABAF-995586D95FFB}">
          <x14:formula1>
            <xm:f>'słownik RIS'!$A$98:$A$117</xm:f>
          </x14:formula1>
          <xm:sqref>D8</xm:sqref>
        </x14:dataValidation>
        <x14:dataValidation type="list" allowBlank="1" showInputMessage="1" showErrorMessage="1" prompt="Należy uzupełnić pole zgodnie z powyższą instrukcją." xr:uid="{51363D25-60D2-4944-823D-B877470E7BFD}">
          <x14:formula1>
            <xm:f>'słownik RIS'!$A$6:$A$20</xm:f>
          </x14:formula1>
          <xm:sqref>D4</xm:sqref>
        </x14:dataValidation>
        <x14:dataValidation type="list" allowBlank="1" showInputMessage="1" showErrorMessage="1" prompt="Należy uzupełnić pole zgodnie z powyższą instrukcją." xr:uid="{29D9B09E-BB57-4D40-981A-9E5C46337277}">
          <x14:formula1>
            <xm:f>'słownik RIS'!$A$23:$A$47</xm:f>
          </x14:formula1>
          <xm:sqref>D5</xm:sqref>
        </x14:dataValidation>
        <x14:dataValidation type="list" allowBlank="1" showInputMessage="1" showErrorMessage="1" prompt="Należy uzupełnić pole zgodnie z powyższą instrukcją." xr:uid="{FA7A342E-4D22-4E9B-9AFF-6888783DC600}">
          <x14:formula1>
            <xm:f>'słownik RIS'!$A$50:$A$71</xm:f>
          </x14:formula1>
          <xm:sqref>D6</xm:sqref>
        </x14:dataValidation>
        <x14:dataValidation type="list" allowBlank="1" showInputMessage="1" showErrorMessage="1" prompt="Należy uzupełnić pole zgodnie z powyższą instrukcją." xr:uid="{C9AF74B3-0724-495E-AA3D-7844427357A9}">
          <x14:formula1>
            <xm:f>'słownik RIS'!$A$74:$A$95</xm:f>
          </x14:formula1>
          <xm:sqref>D7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7AEE-FCC4-49E5-B7A5-51DFF55F855B}">
  <sheetPr>
    <pageSetUpPr fitToPage="1"/>
  </sheetPr>
  <dimension ref="A1:A5"/>
  <sheetViews>
    <sheetView workbookViewId="0"/>
  </sheetViews>
  <sheetFormatPr defaultColWidth="9.140625" defaultRowHeight="15"/>
  <cols>
    <col min="1" max="1" width="130.42578125" style="3" customWidth="1"/>
    <col min="2" max="16384" width="9.140625" style="3"/>
  </cols>
  <sheetData>
    <row r="1" spans="1:1" ht="15.75">
      <c r="A1" s="304" t="s">
        <v>755</v>
      </c>
    </row>
    <row r="2" spans="1:1" ht="45">
      <c r="A2" s="63" t="s">
        <v>1007</v>
      </c>
    </row>
    <row r="3" spans="1:1">
      <c r="A3" s="124"/>
    </row>
    <row r="4" spans="1:1" ht="60">
      <c r="A4" s="63" t="s">
        <v>1008</v>
      </c>
    </row>
    <row r="5" spans="1:1" ht="73.5" customHeight="1">
      <c r="A5" s="132"/>
    </row>
  </sheetData>
  <dataValidations count="1">
    <dataValidation allowBlank="1" showInputMessage="1" showErrorMessage="1" prompt="Jeżeli w pytaniu powyżej wybrano opcję TAK, w wierszu poniżej należy dołączyć krótki opis prowadzonej dotychczas współpracy." sqref="A5" xr:uid="{F664DED8-6A6F-427C-9A15-9C051677A9BD}"/>
  </dataValidations>
  <pageMargins left="0.7" right="0.7" top="0.75" bottom="0.75" header="0.3" footer="0.3"/>
  <pageSetup paperSize="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C30429EE-9BE0-43A3-AD0D-A2213AC64B75}">
          <x14:formula1>
            <xm:f>'słownik RIS'!$A$1:$A$2</xm:f>
          </x14:formula1>
          <xm:sqref>A3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23C0-E4FF-4E81-8332-44DEE6E94892}">
  <sheetPr>
    <pageSetUpPr fitToPage="1"/>
  </sheetPr>
  <dimension ref="A1:A20"/>
  <sheetViews>
    <sheetView workbookViewId="0"/>
  </sheetViews>
  <sheetFormatPr defaultColWidth="9.140625" defaultRowHeight="15"/>
  <cols>
    <col min="1" max="1" width="120.140625" style="3" customWidth="1"/>
    <col min="2" max="16384" width="9.140625" style="3"/>
  </cols>
  <sheetData>
    <row r="1" spans="1:1" ht="22.5" customHeight="1">
      <c r="A1" s="127" t="s">
        <v>760</v>
      </c>
    </row>
    <row r="2" spans="1:1" ht="15.75">
      <c r="A2" s="311" t="s">
        <v>1033</v>
      </c>
    </row>
    <row r="3" spans="1:1" ht="34.5" customHeight="1">
      <c r="A3" s="308" t="s">
        <v>1035</v>
      </c>
    </row>
    <row r="4" spans="1:1">
      <c r="A4" s="306"/>
    </row>
    <row r="5" spans="1:1" ht="75">
      <c r="A5" s="308" t="s">
        <v>1036</v>
      </c>
    </row>
    <row r="6" spans="1:1" ht="36" customHeight="1">
      <c r="A6" s="307"/>
    </row>
    <row r="7" spans="1:1" ht="15.75">
      <c r="A7" s="303" t="s">
        <v>759</v>
      </c>
    </row>
    <row r="8" spans="1:1" ht="66.95" customHeight="1">
      <c r="A8" s="183" t="s">
        <v>1063</v>
      </c>
    </row>
    <row r="9" spans="1:1" ht="15.75">
      <c r="A9" s="126"/>
    </row>
    <row r="10" spans="1:1" ht="15.75">
      <c r="A10" s="302" t="s">
        <v>758</v>
      </c>
    </row>
    <row r="11" spans="1:1" ht="70.5" customHeight="1">
      <c r="A11" s="183" t="s">
        <v>1064</v>
      </c>
    </row>
    <row r="12" spans="1:1" ht="15.75">
      <c r="A12" s="126"/>
    </row>
    <row r="13" spans="1:1" ht="15.75">
      <c r="A13" s="302" t="s">
        <v>757</v>
      </c>
    </row>
    <row r="14" spans="1:1" ht="45">
      <c r="A14" s="183" t="s">
        <v>1065</v>
      </c>
    </row>
    <row r="15" spans="1:1" ht="15.75">
      <c r="A15" s="126"/>
    </row>
    <row r="16" spans="1:1" ht="15.75">
      <c r="A16" s="303" t="s">
        <v>756</v>
      </c>
    </row>
    <row r="17" spans="1:1" ht="60">
      <c r="A17" s="183" t="s">
        <v>1066</v>
      </c>
    </row>
    <row r="18" spans="1:1" ht="15.75">
      <c r="A18" s="125"/>
    </row>
    <row r="19" spans="1:1" ht="30.75">
      <c r="A19" s="217" t="s">
        <v>1067</v>
      </c>
    </row>
    <row r="20" spans="1:1" ht="15.75">
      <c r="A20" s="216"/>
    </row>
  </sheetData>
  <dataValidations count="2">
    <dataValidation allowBlank="1" showInputMessage="1" showErrorMessage="1" prompt="Należy uzupełnić pole zgodnie z powyższą instrukcją" sqref="A20" xr:uid="{3973E3B2-8980-4F19-AAEB-8D1C4D61EE3B}"/>
    <dataValidation type="list" allowBlank="1" showInputMessage="1" showErrorMessage="1" prompt="Należy wybrać właściwą opcję" sqref="A4" xr:uid="{85EEEDCD-8D80-4B4E-8199-D51AADC66247}">
      <formula1>"TAK,NIE"</formula1>
    </dataValidation>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C9546A7E-64D9-4764-977C-2C41A6342F36}">
          <x14:formula1>
            <xm:f>'słownik RIS'!$A$1:$A$2</xm:f>
          </x14:formula1>
          <xm:sqref>A9 A12 A15 A18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D77A-320E-4FF9-96C4-DF032BB3EDF5}">
  <sheetPr>
    <pageSetUpPr fitToPage="1"/>
  </sheetPr>
  <dimension ref="A1:A5"/>
  <sheetViews>
    <sheetView zoomScaleNormal="100" workbookViewId="0"/>
  </sheetViews>
  <sheetFormatPr defaultColWidth="9.140625" defaultRowHeight="15"/>
  <cols>
    <col min="1" max="1" width="169" style="3" customWidth="1"/>
    <col min="2" max="16384" width="9.140625" style="3"/>
  </cols>
  <sheetData>
    <row r="1" spans="1:1" ht="15.75">
      <c r="A1" s="128" t="s">
        <v>761</v>
      </c>
    </row>
    <row r="2" spans="1:1" ht="105">
      <c r="A2" s="129" t="s">
        <v>1068</v>
      </c>
    </row>
    <row r="3" spans="1:1" ht="15.75">
      <c r="A3" s="130"/>
    </row>
    <row r="4" spans="1:1">
      <c r="A4" s="129" t="s">
        <v>1013</v>
      </c>
    </row>
    <row r="5" spans="1:1" ht="15.75">
      <c r="A5" s="128"/>
    </row>
  </sheetData>
  <dataValidations count="1">
    <dataValidation allowBlank="1" showInputMessage="1" showErrorMessage="1" prompt="Należy uzupełnić pole zgodnie z powyższą instrukcją" sqref="A5" xr:uid="{B9E56998-9D96-4FB6-B605-9AE4939C8ED8}"/>
  </dataValidations>
  <pageMargins left="0.7" right="0.7" top="0.75" bottom="0.75" header="0.3" footer="0.3"/>
  <pageSetup paperSize="9" scale="77" fitToHeight="0" orientation="landscape"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5AAB87D1-7200-4A74-8199-86A635E6D942}">
          <x14:formula1>
            <xm:f>'słownik RIS'!$A$1:$A$2</xm:f>
          </x14:formula1>
          <xm:sqref>A3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A855-4936-41F8-B43D-3E4E35FF4985}">
  <dimension ref="A1:A5"/>
  <sheetViews>
    <sheetView workbookViewId="0"/>
  </sheetViews>
  <sheetFormatPr defaultColWidth="9.140625" defaultRowHeight="15"/>
  <cols>
    <col min="1" max="1" width="143.85546875" style="3" customWidth="1"/>
    <col min="2" max="16384" width="9.140625" style="3"/>
  </cols>
  <sheetData>
    <row r="1" spans="1:1" ht="18.75" customHeight="1">
      <c r="A1" s="129" t="s">
        <v>762</v>
      </c>
    </row>
    <row r="2" spans="1:1" ht="30">
      <c r="A2" s="116" t="s">
        <v>1037</v>
      </c>
    </row>
    <row r="3" spans="1:1">
      <c r="A3" s="131"/>
    </row>
    <row r="4" spans="1:1" ht="30">
      <c r="A4" s="129" t="s">
        <v>1014</v>
      </c>
    </row>
    <row r="5" spans="1:1">
      <c r="A5" s="147"/>
    </row>
  </sheetData>
  <dataValidations count="1">
    <dataValidation allowBlank="1" showInputMessage="1" showErrorMessage="1" prompt="Należy uuzpełnić pole zgodnie z powyższą instrukcją" sqref="A5" xr:uid="{25F0FABE-2762-441F-BCEF-66D7C76AAC69}"/>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477740B-CDD4-45FA-8EF2-6696D7F0847C}">
          <x14:formula1>
            <xm:f>'słownik RIS'!$A$1:$A$2</xm:f>
          </x14:formula1>
          <xm:sqref>A3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364B-B410-4E31-874C-9F18AD9BABC6}">
  <sheetPr>
    <pageSetUpPr fitToPage="1"/>
  </sheetPr>
  <dimension ref="A1:A11"/>
  <sheetViews>
    <sheetView workbookViewId="0"/>
  </sheetViews>
  <sheetFormatPr defaultColWidth="9.140625" defaultRowHeight="15"/>
  <cols>
    <col min="1" max="1" width="112.5703125" style="3" customWidth="1"/>
    <col min="2" max="16384" width="9.140625" style="3"/>
  </cols>
  <sheetData>
    <row r="1" spans="1:1" ht="15.75">
      <c r="A1" s="133" t="s">
        <v>765</v>
      </c>
    </row>
    <row r="2" spans="1:1" ht="15.75">
      <c r="A2" s="304" t="s">
        <v>764</v>
      </c>
    </row>
    <row r="3" spans="1:1" ht="60">
      <c r="A3" s="63" t="s">
        <v>1015</v>
      </c>
    </row>
    <row r="4" spans="1:1">
      <c r="A4" s="124"/>
    </row>
    <row r="5" spans="1:1" ht="45">
      <c r="A5" s="63" t="s">
        <v>1016</v>
      </c>
    </row>
    <row r="6" spans="1:1">
      <c r="A6" s="132"/>
    </row>
    <row r="7" spans="1:1" ht="15.75">
      <c r="A7" s="304" t="s">
        <v>763</v>
      </c>
    </row>
    <row r="8" spans="1:1" ht="45">
      <c r="A8" s="63" t="s">
        <v>1038</v>
      </c>
    </row>
    <row r="9" spans="1:1">
      <c r="A9" s="124"/>
    </row>
    <row r="10" spans="1:1" ht="60">
      <c r="A10" s="93" t="s">
        <v>1039</v>
      </c>
    </row>
    <row r="11" spans="1:1" ht="15.75">
      <c r="A11" s="100"/>
    </row>
  </sheetData>
  <dataValidations count="1">
    <dataValidation allowBlank="1" showInputMessage="1" showErrorMessage="1" prompt="Należy uzupełnić pole zgodnie z powyższą instrukcją" sqref="A6 A11" xr:uid="{8BE3FDC9-CA85-423C-BD7E-B34E0169A4E6}"/>
  </dataValidations>
  <pageMargins left="0.7" right="0.7" top="0.75" bottom="0.75" header="0.3" footer="0.3"/>
  <pageSetup paperSize="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A3AB1163-94B3-443D-B1DD-6E6D448AB211}">
          <x14:formula1>
            <xm:f>'słownik RIS'!$A$1:$A$2</xm:f>
          </x14:formula1>
          <xm:sqref>A4 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83933-9B80-4663-AEF8-B618F4B61699}">
  <sheetPr>
    <pageSetUpPr fitToPage="1"/>
  </sheetPr>
  <dimension ref="A1:AF432"/>
  <sheetViews>
    <sheetView zoomScaleNormal="100" workbookViewId="0">
      <selection sqref="A1:AF2"/>
    </sheetView>
  </sheetViews>
  <sheetFormatPr defaultColWidth="9.140625" defaultRowHeight="15"/>
  <cols>
    <col min="1" max="1" width="3.85546875" style="25" customWidth="1"/>
    <col min="2" max="3" width="4" style="25" customWidth="1"/>
    <col min="4" max="14" width="3.85546875" style="25" customWidth="1"/>
    <col min="15" max="15" width="5.140625" style="25" customWidth="1"/>
    <col min="16" max="27" width="3.85546875" style="25" customWidth="1"/>
    <col min="28" max="28" width="4.5703125" style="25" customWidth="1"/>
    <col min="29" max="29" width="3.85546875" style="25" customWidth="1"/>
    <col min="30" max="30" width="10" style="25" customWidth="1"/>
    <col min="31" max="31" width="8.85546875" style="25" customWidth="1"/>
    <col min="32" max="32" width="13.140625" style="25" customWidth="1"/>
    <col min="33" max="16384" width="9.140625" style="25"/>
  </cols>
  <sheetData>
    <row r="1" spans="1:32" ht="15.75" thickTop="1">
      <c r="A1" s="555" t="s">
        <v>560</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7"/>
    </row>
    <row r="2" spans="1:32" ht="47.25" customHeight="1">
      <c r="A2" s="432"/>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558"/>
    </row>
    <row r="3" spans="1:32" ht="47.1" customHeight="1">
      <c r="A3" s="429" t="s">
        <v>559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44"/>
    </row>
    <row r="4" spans="1:32" ht="51" customHeight="1">
      <c r="A4" s="423" t="s">
        <v>558</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3"/>
    </row>
    <row r="5" spans="1:32" ht="54" customHeight="1">
      <c r="A5" s="248"/>
      <c r="B5" s="467" t="s">
        <v>611</v>
      </c>
      <c r="C5" s="467"/>
      <c r="D5" s="467"/>
      <c r="E5" s="467"/>
      <c r="F5" s="467"/>
      <c r="G5" s="467"/>
      <c r="H5" s="467"/>
      <c r="I5" s="467"/>
      <c r="J5" s="467"/>
      <c r="K5" s="467"/>
      <c r="L5" s="467"/>
      <c r="M5" s="467"/>
      <c r="N5" s="467"/>
      <c r="O5" s="467"/>
      <c r="P5" s="290"/>
      <c r="Q5" s="289"/>
      <c r="R5" s="467" t="s">
        <v>612</v>
      </c>
      <c r="S5" s="467"/>
      <c r="T5" s="467"/>
      <c r="U5" s="467"/>
      <c r="V5" s="467"/>
      <c r="W5" s="467"/>
      <c r="X5" s="467"/>
      <c r="Y5" s="467"/>
      <c r="Z5" s="467"/>
      <c r="AA5" s="467"/>
      <c r="AB5" s="467"/>
      <c r="AC5" s="467"/>
      <c r="AD5" s="467"/>
      <c r="AE5" s="467"/>
      <c r="AF5" s="247"/>
    </row>
    <row r="6" spans="1:32" ht="20.100000000000001" customHeight="1">
      <c r="A6" s="288"/>
      <c r="B6" s="542" t="s">
        <v>402</v>
      </c>
      <c r="C6" s="542"/>
      <c r="D6" s="542"/>
      <c r="E6" s="542"/>
      <c r="F6" s="542"/>
      <c r="G6" s="542"/>
      <c r="H6" s="542"/>
      <c r="I6" s="542"/>
      <c r="J6" s="542"/>
      <c r="K6" s="542"/>
      <c r="L6" s="542"/>
      <c r="M6" s="542"/>
      <c r="N6" s="542"/>
      <c r="O6" s="542"/>
      <c r="P6" s="287"/>
      <c r="Q6" s="286"/>
      <c r="R6" s="559" t="s">
        <v>613</v>
      </c>
      <c r="S6" s="559"/>
      <c r="T6" s="559"/>
      <c r="U6" s="559"/>
      <c r="V6" s="559"/>
      <c r="W6" s="559"/>
      <c r="X6" s="559"/>
      <c r="Y6" s="559"/>
      <c r="Z6" s="559"/>
      <c r="AA6" s="559"/>
      <c r="AB6" s="559"/>
      <c r="AC6" s="286"/>
      <c r="AD6" s="286"/>
      <c r="AE6" s="286"/>
      <c r="AF6" s="285"/>
    </row>
    <row r="7" spans="1:32" ht="20.100000000000001" customHeight="1">
      <c r="A7" s="244"/>
      <c r="B7" s="27"/>
      <c r="C7" s="27"/>
      <c r="D7" s="27"/>
      <c r="E7" s="27"/>
      <c r="F7" s="27"/>
      <c r="G7" s="27"/>
      <c r="H7" s="27"/>
      <c r="I7" s="27"/>
      <c r="J7" s="27"/>
      <c r="K7" s="27"/>
      <c r="L7" s="272"/>
      <c r="M7" s="272"/>
      <c r="N7" s="272"/>
      <c r="O7" s="272"/>
      <c r="P7" s="284"/>
      <c r="Q7" s="245"/>
      <c r="R7" s="27"/>
      <c r="S7" s="27"/>
      <c r="T7" s="27"/>
      <c r="U7" s="27"/>
      <c r="V7" s="27"/>
      <c r="W7" s="27"/>
      <c r="X7" s="27"/>
      <c r="Y7" s="27"/>
      <c r="Z7" s="27"/>
      <c r="AA7" s="27"/>
      <c r="AB7" s="245"/>
      <c r="AC7" s="245"/>
      <c r="AD7" s="245"/>
      <c r="AE7" s="245"/>
      <c r="AF7" s="243"/>
    </row>
    <row r="8" spans="1:32" ht="20.100000000000001" customHeight="1">
      <c r="A8" s="244"/>
      <c r="B8" s="561" t="s">
        <v>401</v>
      </c>
      <c r="C8" s="561"/>
      <c r="D8" s="561"/>
      <c r="E8" s="561"/>
      <c r="F8" s="561"/>
      <c r="G8" s="561"/>
      <c r="H8" s="561"/>
      <c r="I8" s="561"/>
      <c r="J8" s="561"/>
      <c r="K8" s="561"/>
      <c r="L8" s="561"/>
      <c r="M8" s="561"/>
      <c r="N8" s="561"/>
      <c r="O8" s="561"/>
      <c r="P8" s="284"/>
      <c r="Q8" s="245"/>
      <c r="R8" s="561" t="s">
        <v>400</v>
      </c>
      <c r="S8" s="561"/>
      <c r="T8" s="561"/>
      <c r="U8" s="561"/>
      <c r="V8" s="561"/>
      <c r="W8" s="561"/>
      <c r="X8" s="561"/>
      <c r="Y8" s="561"/>
      <c r="Z8" s="561"/>
      <c r="AA8" s="561"/>
      <c r="AB8" s="561"/>
      <c r="AC8" s="245"/>
      <c r="AD8" s="245"/>
      <c r="AE8" s="245"/>
      <c r="AF8" s="243"/>
    </row>
    <row r="9" spans="1:32" ht="20.100000000000001" customHeight="1">
      <c r="A9" s="244"/>
      <c r="B9" s="455"/>
      <c r="C9" s="456"/>
      <c r="D9" s="456"/>
      <c r="E9" s="456"/>
      <c r="F9" s="456"/>
      <c r="G9" s="456"/>
      <c r="H9" s="456"/>
      <c r="I9" s="456"/>
      <c r="J9" s="456"/>
      <c r="K9" s="456"/>
      <c r="L9" s="456"/>
      <c r="M9" s="456"/>
      <c r="N9" s="456"/>
      <c r="O9" s="457"/>
      <c r="P9" s="284"/>
      <c r="Q9" s="245"/>
      <c r="R9" s="455"/>
      <c r="S9" s="456"/>
      <c r="T9" s="456"/>
      <c r="U9" s="456"/>
      <c r="V9" s="456"/>
      <c r="W9" s="456"/>
      <c r="X9" s="456"/>
      <c r="Y9" s="456"/>
      <c r="Z9" s="456"/>
      <c r="AA9" s="456"/>
      <c r="AB9" s="456"/>
      <c r="AC9" s="456"/>
      <c r="AD9" s="456"/>
      <c r="AE9" s="457"/>
      <c r="AF9" s="243"/>
    </row>
    <row r="10" spans="1:32" ht="20.100000000000001" customHeight="1">
      <c r="A10" s="244"/>
      <c r="B10" s="542" t="s">
        <v>399</v>
      </c>
      <c r="C10" s="542"/>
      <c r="D10" s="542"/>
      <c r="E10" s="542"/>
      <c r="F10" s="542"/>
      <c r="G10" s="542"/>
      <c r="H10" s="542"/>
      <c r="I10" s="542"/>
      <c r="J10" s="542"/>
      <c r="K10" s="542"/>
      <c r="L10" s="542"/>
      <c r="M10" s="542"/>
      <c r="N10" s="542"/>
      <c r="O10" s="542"/>
      <c r="P10" s="282"/>
      <c r="Q10" s="272"/>
      <c r="R10" s="552" t="s">
        <v>398</v>
      </c>
      <c r="S10" s="552"/>
      <c r="T10" s="552"/>
      <c r="U10" s="552"/>
      <c r="V10" s="552"/>
      <c r="W10" s="552"/>
      <c r="X10" s="552"/>
      <c r="Y10" s="552"/>
      <c r="Z10" s="552"/>
      <c r="AA10" s="552"/>
      <c r="AB10" s="552"/>
      <c r="AC10" s="552"/>
      <c r="AD10" s="552"/>
      <c r="AE10" s="552"/>
      <c r="AF10" s="560"/>
    </row>
    <row r="11" spans="1:32" ht="20.100000000000001" customHeight="1">
      <c r="A11" s="244"/>
      <c r="B11" s="543"/>
      <c r="C11" s="543"/>
      <c r="D11" s="543"/>
      <c r="E11" s="543"/>
      <c r="F11" s="543"/>
      <c r="G11" s="543"/>
      <c r="H11" s="543"/>
      <c r="I11" s="543"/>
      <c r="J11" s="543"/>
      <c r="K11" s="543"/>
      <c r="L11" s="543"/>
      <c r="M11" s="543"/>
      <c r="N11" s="543"/>
      <c r="O11" s="543"/>
      <c r="P11" s="282"/>
      <c r="Q11" s="272"/>
      <c r="R11" s="552"/>
      <c r="S11" s="552"/>
      <c r="T11" s="552"/>
      <c r="U11" s="552"/>
      <c r="V11" s="552"/>
      <c r="W11" s="552"/>
      <c r="X11" s="552"/>
      <c r="Y11" s="552"/>
      <c r="Z11" s="552"/>
      <c r="AA11" s="552"/>
      <c r="AB11" s="552"/>
      <c r="AC11" s="552"/>
      <c r="AD11" s="552"/>
      <c r="AE11" s="552"/>
      <c r="AF11" s="560"/>
    </row>
    <row r="12" spans="1:32" ht="20.100000000000001" customHeight="1">
      <c r="A12" s="244"/>
      <c r="B12" s="455"/>
      <c r="C12" s="456"/>
      <c r="D12" s="456"/>
      <c r="E12" s="456"/>
      <c r="F12" s="456"/>
      <c r="G12" s="456"/>
      <c r="H12" s="456"/>
      <c r="I12" s="456"/>
      <c r="J12" s="456"/>
      <c r="K12" s="456"/>
      <c r="L12" s="456"/>
      <c r="M12" s="456"/>
      <c r="N12" s="456"/>
      <c r="O12" s="457"/>
      <c r="P12" s="283"/>
      <c r="Q12" s="245"/>
      <c r="R12" s="455"/>
      <c r="S12" s="456"/>
      <c r="T12" s="456"/>
      <c r="U12" s="456"/>
      <c r="V12" s="456"/>
      <c r="W12" s="456"/>
      <c r="X12" s="456"/>
      <c r="Y12" s="456"/>
      <c r="Z12" s="456"/>
      <c r="AA12" s="456"/>
      <c r="AB12" s="456"/>
      <c r="AC12" s="456"/>
      <c r="AD12" s="456"/>
      <c r="AE12" s="457"/>
      <c r="AF12" s="243"/>
    </row>
    <row r="13" spans="1:32" ht="20.100000000000001" customHeight="1">
      <c r="A13" s="244"/>
      <c r="B13" s="245"/>
      <c r="C13" s="245"/>
      <c r="D13" s="245"/>
      <c r="E13" s="245"/>
      <c r="F13" s="245"/>
      <c r="G13" s="245"/>
      <c r="H13" s="245"/>
      <c r="I13" s="245"/>
      <c r="J13" s="245"/>
      <c r="K13" s="245"/>
      <c r="L13" s="272"/>
      <c r="M13" s="272"/>
      <c r="N13" s="272"/>
      <c r="O13" s="272"/>
      <c r="P13" s="282"/>
      <c r="Q13" s="281"/>
      <c r="R13" s="280"/>
      <c r="S13" s="280"/>
      <c r="T13" s="280"/>
      <c r="U13" s="280"/>
      <c r="V13" s="280"/>
      <c r="W13" s="280"/>
      <c r="X13" s="280"/>
      <c r="Y13" s="280"/>
      <c r="Z13" s="280"/>
      <c r="AA13" s="280"/>
      <c r="AB13" s="280"/>
      <c r="AC13" s="280"/>
      <c r="AD13" s="280"/>
      <c r="AE13" s="280"/>
      <c r="AF13" s="265"/>
    </row>
    <row r="14" spans="1:32" ht="20.100000000000001" customHeight="1">
      <c r="A14" s="244"/>
      <c r="B14" s="537" t="s">
        <v>614</v>
      </c>
      <c r="C14" s="537"/>
      <c r="D14" s="537"/>
      <c r="E14" s="537"/>
      <c r="F14" s="537"/>
      <c r="G14" s="537"/>
      <c r="H14" s="537"/>
      <c r="I14" s="537"/>
      <c r="J14" s="537"/>
      <c r="K14" s="537"/>
      <c r="L14" s="537"/>
      <c r="M14" s="537"/>
      <c r="N14" s="537"/>
      <c r="O14" s="537"/>
      <c r="P14" s="272"/>
      <c r="Q14" s="272"/>
      <c r="R14" s="272"/>
      <c r="S14" s="272"/>
      <c r="T14" s="272"/>
      <c r="U14" s="272"/>
      <c r="V14" s="245"/>
      <c r="W14" s="245"/>
      <c r="X14" s="245"/>
      <c r="Y14" s="245"/>
      <c r="Z14" s="245"/>
      <c r="AA14" s="245"/>
      <c r="AB14" s="245"/>
      <c r="AC14" s="245"/>
      <c r="AD14" s="245"/>
      <c r="AE14" s="245"/>
      <c r="AF14" s="243"/>
    </row>
    <row r="15" spans="1:32" ht="20.100000000000001" customHeight="1">
      <c r="A15" s="244"/>
      <c r="B15" s="27"/>
      <c r="C15" s="27"/>
      <c r="D15" s="27"/>
      <c r="E15" s="27"/>
      <c r="F15" s="27"/>
      <c r="G15" s="27"/>
      <c r="H15" s="27"/>
      <c r="I15" s="279"/>
      <c r="J15" s="245"/>
      <c r="K15" s="245"/>
      <c r="L15" s="272"/>
      <c r="M15" s="272"/>
      <c r="N15" s="272"/>
      <c r="O15" s="272"/>
      <c r="P15" s="272"/>
      <c r="Q15" s="272"/>
      <c r="R15" s="272"/>
      <c r="S15" s="272"/>
      <c r="T15" s="272"/>
      <c r="U15" s="272"/>
      <c r="V15" s="245"/>
      <c r="W15" s="245"/>
      <c r="X15" s="245"/>
      <c r="Y15" s="245"/>
      <c r="Z15" s="245"/>
      <c r="AA15" s="245"/>
      <c r="AB15" s="245"/>
      <c r="AC15" s="245"/>
      <c r="AD15" s="245"/>
      <c r="AE15" s="245"/>
      <c r="AF15" s="243"/>
    </row>
    <row r="16" spans="1:32" ht="20.100000000000001" customHeight="1">
      <c r="A16" s="244"/>
      <c r="B16" s="553" t="s">
        <v>615</v>
      </c>
      <c r="C16" s="553"/>
      <c r="D16" s="553"/>
      <c r="E16" s="553"/>
      <c r="F16" s="553"/>
      <c r="G16" s="553"/>
      <c r="H16" s="553"/>
      <c r="I16" s="553"/>
      <c r="J16" s="553"/>
      <c r="K16" s="245"/>
      <c r="L16" s="245"/>
      <c r="M16" s="245"/>
      <c r="N16" s="245"/>
      <c r="O16" s="245"/>
      <c r="P16" s="245"/>
      <c r="Q16" s="245"/>
      <c r="R16" s="245"/>
      <c r="S16" s="245"/>
      <c r="T16" s="245"/>
      <c r="U16" s="245"/>
      <c r="V16" s="245"/>
      <c r="W16" s="245"/>
      <c r="X16" s="245"/>
      <c r="Y16" s="245"/>
      <c r="Z16" s="245"/>
      <c r="AA16" s="245"/>
      <c r="AB16" s="245"/>
      <c r="AC16" s="245"/>
      <c r="AD16" s="245"/>
      <c r="AE16" s="245"/>
      <c r="AF16" s="243"/>
    </row>
    <row r="17" spans="1:32" ht="20.100000000000001" customHeight="1">
      <c r="A17" s="244"/>
      <c r="B17" s="27"/>
      <c r="C17" s="245"/>
      <c r="D17" s="551" t="s">
        <v>397</v>
      </c>
      <c r="E17" s="551"/>
      <c r="F17" s="551"/>
      <c r="G17" s="551"/>
      <c r="H17" s="551"/>
      <c r="I17" s="551"/>
      <c r="J17" s="551"/>
      <c r="K17" s="551"/>
      <c r="L17" s="551"/>
      <c r="M17" s="551"/>
      <c r="N17" s="551"/>
      <c r="O17" s="551"/>
      <c r="P17" s="551"/>
      <c r="Q17" s="551"/>
      <c r="R17" s="257"/>
      <c r="S17" s="257"/>
      <c r="T17" s="257"/>
      <c r="U17" s="257"/>
      <c r="V17" s="257"/>
      <c r="W17" s="257"/>
      <c r="X17" s="257"/>
      <c r="Y17" s="245"/>
      <c r="Z17" s="245"/>
      <c r="AA17" s="245"/>
      <c r="AB17" s="245"/>
      <c r="AC17" s="245"/>
      <c r="AD17" s="245"/>
      <c r="AE17" s="245"/>
      <c r="AF17" s="243"/>
    </row>
    <row r="18" spans="1:32" ht="20.100000000000001" customHeight="1">
      <c r="A18" s="244"/>
      <c r="B18" s="27"/>
      <c r="C18" s="245"/>
      <c r="D18" s="551" t="s">
        <v>396</v>
      </c>
      <c r="E18" s="551"/>
      <c r="F18" s="551"/>
      <c r="G18" s="551"/>
      <c r="H18" s="551"/>
      <c r="I18" s="551"/>
      <c r="J18" s="551"/>
      <c r="K18" s="551"/>
      <c r="L18" s="551"/>
      <c r="M18" s="551"/>
      <c r="N18" s="551"/>
      <c r="O18" s="551"/>
      <c r="P18" s="551"/>
      <c r="Q18" s="246"/>
      <c r="R18" s="246"/>
      <c r="S18" s="246"/>
      <c r="T18" s="246"/>
      <c r="U18" s="246"/>
      <c r="V18" s="246"/>
      <c r="W18" s="257"/>
      <c r="X18" s="257"/>
      <c r="Y18" s="245"/>
      <c r="Z18" s="245"/>
      <c r="AA18" s="245"/>
      <c r="AB18" s="245"/>
      <c r="AC18" s="245"/>
      <c r="AD18" s="245"/>
      <c r="AE18" s="245"/>
      <c r="AF18" s="243"/>
    </row>
    <row r="19" spans="1:32" ht="20.100000000000001" customHeight="1">
      <c r="A19" s="244"/>
      <c r="B19" s="27"/>
      <c r="C19" s="245"/>
      <c r="D19" s="482" t="s">
        <v>395</v>
      </c>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245"/>
      <c r="AF19" s="243"/>
    </row>
    <row r="20" spans="1:32" ht="20.100000000000001" customHeight="1">
      <c r="A20" s="244"/>
      <c r="B20" s="220"/>
      <c r="C20" s="260"/>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245"/>
      <c r="AF20" s="243"/>
    </row>
    <row r="21" spans="1:32" ht="20.100000000000001" customHeight="1">
      <c r="A21" s="244"/>
      <c r="B21" s="27"/>
      <c r="C21" s="245"/>
      <c r="D21" s="482" t="s">
        <v>557</v>
      </c>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243"/>
    </row>
    <row r="22" spans="1:32" ht="20.100000000000001" customHeight="1">
      <c r="A22" s="244"/>
      <c r="B22" s="260"/>
      <c r="C22" s="260"/>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243"/>
    </row>
    <row r="23" spans="1:32" ht="20.100000000000001" customHeight="1">
      <c r="A23" s="244"/>
      <c r="B23" s="260"/>
      <c r="C23" s="278"/>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243"/>
    </row>
    <row r="24" spans="1:32" ht="20.100000000000001" customHeight="1">
      <c r="A24" s="244"/>
      <c r="B24" s="29"/>
      <c r="C24" s="278"/>
      <c r="D24" s="482" t="s">
        <v>393</v>
      </c>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243"/>
    </row>
    <row r="25" spans="1:32" ht="20.100000000000001" customHeight="1">
      <c r="A25" s="244"/>
      <c r="B25" s="256"/>
      <c r="C25" s="260"/>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243"/>
    </row>
    <row r="26" spans="1:32" ht="20.100000000000001" customHeight="1">
      <c r="A26" s="244"/>
      <c r="B26" s="27"/>
      <c r="C26" s="245"/>
      <c r="D26" s="553" t="s">
        <v>392</v>
      </c>
      <c r="E26" s="553"/>
      <c r="F26" s="553"/>
      <c r="G26" s="553"/>
      <c r="H26" s="553"/>
      <c r="I26" s="553"/>
      <c r="J26" s="553"/>
      <c r="K26" s="553"/>
      <c r="L26" s="553"/>
      <c r="M26" s="246"/>
      <c r="N26" s="246"/>
      <c r="O26" s="246"/>
      <c r="P26" s="246"/>
      <c r="Q26" s="246"/>
      <c r="R26" s="246"/>
      <c r="S26" s="246"/>
      <c r="T26" s="246"/>
      <c r="U26" s="246"/>
      <c r="V26" s="246"/>
      <c r="W26" s="257"/>
      <c r="X26" s="257"/>
      <c r="Y26" s="245"/>
      <c r="Z26" s="245"/>
      <c r="AA26" s="245"/>
      <c r="AB26" s="245"/>
      <c r="AC26" s="245"/>
      <c r="AD26" s="245"/>
      <c r="AE26" s="245"/>
      <c r="AF26" s="243"/>
    </row>
    <row r="27" spans="1:32" ht="20.100000000000001" customHeight="1">
      <c r="A27" s="244"/>
      <c r="B27" s="278"/>
      <c r="C27" s="245"/>
      <c r="D27" s="554"/>
      <c r="E27" s="554"/>
      <c r="F27" s="554"/>
      <c r="G27" s="554"/>
      <c r="H27" s="554"/>
      <c r="I27" s="554"/>
      <c r="J27" s="554"/>
      <c r="K27" s="554"/>
      <c r="L27" s="554"/>
      <c r="M27" s="246"/>
      <c r="N27" s="246"/>
      <c r="O27" s="246"/>
      <c r="P27" s="246"/>
      <c r="Q27" s="246"/>
      <c r="R27" s="246"/>
      <c r="S27" s="246"/>
      <c r="T27" s="246"/>
      <c r="U27" s="246"/>
      <c r="V27" s="246"/>
      <c r="W27" s="257"/>
      <c r="X27" s="257"/>
      <c r="Y27" s="245"/>
      <c r="Z27" s="245"/>
      <c r="AA27" s="245"/>
      <c r="AB27" s="245"/>
      <c r="AC27" s="245"/>
      <c r="AD27" s="245"/>
      <c r="AE27" s="245"/>
      <c r="AF27" s="243"/>
    </row>
    <row r="28" spans="1:32" ht="19.5" customHeight="1">
      <c r="A28" s="245"/>
      <c r="B28" s="278"/>
      <c r="C28" s="245"/>
      <c r="D28" s="455"/>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7"/>
      <c r="AF28" s="243"/>
    </row>
    <row r="29" spans="1:32" ht="35.25" customHeight="1">
      <c r="A29" s="244"/>
      <c r="B29" s="539" t="s">
        <v>616</v>
      </c>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243"/>
    </row>
    <row r="30" spans="1:32" ht="20.100000000000001" customHeight="1">
      <c r="A30" s="244"/>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243"/>
    </row>
    <row r="31" spans="1:32" ht="20.100000000000001" customHeight="1">
      <c r="A31" s="244"/>
      <c r="B31" s="30"/>
      <c r="C31" s="272"/>
      <c r="D31" s="551" t="s">
        <v>391</v>
      </c>
      <c r="E31" s="551"/>
      <c r="F31" s="551"/>
      <c r="G31" s="551"/>
      <c r="H31" s="551"/>
      <c r="I31" s="551"/>
      <c r="J31" s="219"/>
      <c r="K31" s="219"/>
      <c r="L31" s="219"/>
      <c r="M31" s="219"/>
      <c r="N31" s="219"/>
      <c r="O31" s="219"/>
      <c r="P31" s="219"/>
      <c r="Q31" s="272"/>
      <c r="R31" s="272"/>
      <c r="S31" s="272"/>
      <c r="T31" s="272"/>
      <c r="U31" s="272"/>
      <c r="V31" s="272"/>
      <c r="W31" s="272"/>
      <c r="X31" s="272"/>
      <c r="Y31" s="272"/>
      <c r="Z31" s="272"/>
      <c r="AA31" s="272"/>
      <c r="AB31" s="272"/>
      <c r="AC31" s="272"/>
      <c r="AD31" s="272"/>
      <c r="AE31" s="272"/>
      <c r="AF31" s="243"/>
    </row>
    <row r="32" spans="1:32" ht="20.100000000000001" customHeight="1">
      <c r="A32" s="244"/>
      <c r="B32" s="30"/>
      <c r="C32" s="272"/>
      <c r="D32" s="551" t="s">
        <v>390</v>
      </c>
      <c r="E32" s="551"/>
      <c r="F32" s="551"/>
      <c r="G32" s="551"/>
      <c r="H32" s="551"/>
      <c r="I32" s="551"/>
      <c r="J32" s="551"/>
      <c r="K32" s="219"/>
      <c r="L32" s="219"/>
      <c r="M32" s="219"/>
      <c r="N32" s="219"/>
      <c r="O32" s="219"/>
      <c r="P32" s="219"/>
      <c r="Q32" s="272"/>
      <c r="R32" s="272"/>
      <c r="S32" s="272"/>
      <c r="T32" s="272"/>
      <c r="U32" s="272"/>
      <c r="V32" s="272"/>
      <c r="W32" s="272"/>
      <c r="X32" s="272"/>
      <c r="Y32" s="272"/>
      <c r="Z32" s="272"/>
      <c r="AA32" s="272"/>
      <c r="AB32" s="272"/>
      <c r="AC32" s="272"/>
      <c r="AD32" s="272"/>
      <c r="AE32" s="272"/>
      <c r="AF32" s="243"/>
    </row>
    <row r="33" spans="1:32" ht="20.100000000000001" customHeight="1">
      <c r="A33" s="244"/>
      <c r="B33" s="30"/>
      <c r="C33" s="272"/>
      <c r="D33" s="551" t="s">
        <v>389</v>
      </c>
      <c r="E33" s="551"/>
      <c r="F33" s="551"/>
      <c r="G33" s="551"/>
      <c r="H33" s="551"/>
      <c r="I33" s="551"/>
      <c r="J33" s="551"/>
      <c r="K33" s="219"/>
      <c r="L33" s="219"/>
      <c r="M33" s="219"/>
      <c r="N33" s="219"/>
      <c r="O33" s="219"/>
      <c r="P33" s="219"/>
      <c r="Q33" s="272"/>
      <c r="R33" s="272"/>
      <c r="S33" s="272"/>
      <c r="T33" s="272"/>
      <c r="U33" s="272"/>
      <c r="V33" s="272"/>
      <c r="W33" s="272"/>
      <c r="X33" s="272"/>
      <c r="Y33" s="272"/>
      <c r="Z33" s="272"/>
      <c r="AA33" s="272"/>
      <c r="AB33" s="272"/>
      <c r="AC33" s="272"/>
      <c r="AD33" s="272"/>
      <c r="AE33" s="272"/>
      <c r="AF33" s="243"/>
    </row>
    <row r="34" spans="1:32" ht="20.100000000000001" customHeight="1">
      <c r="A34" s="244"/>
      <c r="B34" s="30"/>
      <c r="C34" s="272"/>
      <c r="D34" s="551" t="s">
        <v>388</v>
      </c>
      <c r="E34" s="551"/>
      <c r="F34" s="551"/>
      <c r="G34" s="551"/>
      <c r="H34" s="551"/>
      <c r="I34" s="551"/>
      <c r="J34" s="551"/>
      <c r="K34" s="551"/>
      <c r="L34" s="551"/>
      <c r="M34" s="551"/>
      <c r="N34" s="551"/>
      <c r="O34" s="551"/>
      <c r="P34" s="551"/>
      <c r="Q34" s="272"/>
      <c r="R34" s="272"/>
      <c r="S34" s="272"/>
      <c r="T34" s="272"/>
      <c r="U34" s="272"/>
      <c r="V34" s="272"/>
      <c r="W34" s="272"/>
      <c r="X34" s="272"/>
      <c r="Y34" s="272"/>
      <c r="Z34" s="272"/>
      <c r="AA34" s="272"/>
      <c r="AB34" s="272"/>
      <c r="AC34" s="272"/>
      <c r="AD34" s="272"/>
      <c r="AE34" s="272"/>
      <c r="AF34" s="243"/>
    </row>
    <row r="35" spans="1:32" ht="36.75" customHeight="1">
      <c r="A35" s="277"/>
      <c r="B35" s="537" t="s">
        <v>617</v>
      </c>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50"/>
    </row>
    <row r="36" spans="1:32" ht="20.100000000000001" customHeight="1">
      <c r="A36" s="244"/>
      <c r="B36" s="30"/>
      <c r="C36" s="30"/>
      <c r="D36" s="30"/>
      <c r="E36" s="30"/>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43"/>
    </row>
    <row r="37" spans="1:32" ht="20.100000000000001" customHeight="1">
      <c r="A37" s="244"/>
      <c r="B37" s="552" t="s">
        <v>387</v>
      </c>
      <c r="C37" s="552"/>
      <c r="D37" s="552"/>
      <c r="E37" s="552"/>
      <c r="F37" s="552"/>
      <c r="G37" s="552"/>
      <c r="H37" s="552"/>
      <c r="I37" s="552"/>
      <c r="J37" s="552"/>
      <c r="K37" s="272"/>
      <c r="L37" s="272"/>
      <c r="M37" s="272"/>
      <c r="N37" s="272"/>
      <c r="O37" s="272"/>
      <c r="P37" s="272"/>
      <c r="Q37" s="272"/>
      <c r="R37" s="272"/>
      <c r="S37" s="272"/>
      <c r="T37" s="272"/>
      <c r="U37" s="272"/>
      <c r="V37" s="272"/>
      <c r="W37" s="272"/>
      <c r="X37" s="272"/>
      <c r="Y37" s="272"/>
      <c r="Z37" s="272"/>
      <c r="AA37" s="272"/>
      <c r="AB37" s="272"/>
      <c r="AC37" s="272"/>
      <c r="AD37" s="272"/>
      <c r="AE37" s="272"/>
      <c r="AF37" s="243"/>
    </row>
    <row r="38" spans="1:32" ht="20.100000000000001" customHeight="1">
      <c r="A38" s="244"/>
      <c r="B38" s="30"/>
      <c r="C38" s="30"/>
      <c r="D38" s="276" t="s">
        <v>386</v>
      </c>
      <c r="E38" s="30"/>
      <c r="F38" s="30"/>
      <c r="G38" s="276" t="s">
        <v>386</v>
      </c>
      <c r="H38" s="30"/>
      <c r="I38" s="30"/>
      <c r="J38" s="30"/>
      <c r="K38" s="30"/>
      <c r="L38" s="275"/>
      <c r="M38" s="272"/>
      <c r="N38" s="272"/>
      <c r="O38" s="272"/>
      <c r="P38" s="272"/>
      <c r="Q38" s="272"/>
      <c r="R38" s="272"/>
      <c r="S38" s="272"/>
      <c r="T38" s="272"/>
      <c r="U38" s="272"/>
      <c r="V38" s="272"/>
      <c r="W38" s="272"/>
      <c r="X38" s="272"/>
      <c r="Y38" s="272"/>
      <c r="Z38" s="272"/>
      <c r="AA38" s="272"/>
      <c r="AB38" s="272"/>
      <c r="AC38" s="272"/>
      <c r="AD38" s="272"/>
      <c r="AE38" s="272"/>
      <c r="AF38" s="243"/>
    </row>
    <row r="39" spans="1:32" ht="20.100000000000001" customHeight="1" thickBot="1">
      <c r="A39" s="477" t="s">
        <v>556</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9"/>
    </row>
    <row r="40" spans="1:32" ht="20.100000000000001" customHeight="1">
      <c r="A40" s="274"/>
      <c r="B40" s="549" t="s">
        <v>555</v>
      </c>
      <c r="C40" s="549"/>
      <c r="D40" s="549"/>
      <c r="E40" s="549"/>
      <c r="F40" s="549"/>
      <c r="G40" s="549"/>
      <c r="H40" s="549"/>
      <c r="I40" s="549"/>
      <c r="J40" s="549"/>
      <c r="K40" s="549"/>
      <c r="L40" s="549"/>
      <c r="M40" s="549"/>
      <c r="N40" s="272"/>
      <c r="O40" s="272"/>
      <c r="P40" s="272"/>
      <c r="Q40" s="272"/>
      <c r="R40" s="272"/>
      <c r="S40" s="272"/>
      <c r="T40" s="272"/>
      <c r="U40" s="272"/>
      <c r="V40" s="272"/>
      <c r="W40" s="272"/>
      <c r="X40" s="272"/>
      <c r="Y40" s="272"/>
      <c r="Z40" s="272"/>
      <c r="AA40" s="272"/>
      <c r="AB40" s="272"/>
      <c r="AC40" s="272"/>
      <c r="AD40" s="272"/>
      <c r="AE40" s="272"/>
      <c r="AF40" s="243"/>
    </row>
    <row r="41" spans="1:32" ht="20.100000000000001" customHeight="1">
      <c r="A41" s="244"/>
      <c r="B41" s="482" t="s">
        <v>384</v>
      </c>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243"/>
    </row>
    <row r="42" spans="1:32" ht="20.100000000000001" customHeight="1">
      <c r="A42" s="244"/>
      <c r="B42" s="482" t="s">
        <v>383</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245"/>
      <c r="AA42" s="31"/>
      <c r="AB42" s="273" t="s">
        <v>339</v>
      </c>
      <c r="AC42" s="257"/>
      <c r="AD42" s="31"/>
      <c r="AE42" s="260" t="s">
        <v>338</v>
      </c>
      <c r="AF42" s="243"/>
    </row>
    <row r="43" spans="1:32" ht="20.100000000000001" customHeight="1">
      <c r="A43" s="244"/>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272"/>
      <c r="AA43" s="246"/>
      <c r="AB43" s="246"/>
      <c r="AC43" s="246"/>
      <c r="AD43" s="246"/>
      <c r="AE43" s="246"/>
      <c r="AF43" s="243"/>
    </row>
    <row r="44" spans="1:32" ht="20.100000000000001" customHeight="1">
      <c r="A44" s="244"/>
      <c r="B44" s="548" t="s">
        <v>382</v>
      </c>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245"/>
      <c r="AA44" s="32"/>
      <c r="AB44" s="246" t="s">
        <v>339</v>
      </c>
      <c r="AC44" s="257"/>
      <c r="AD44" s="32"/>
      <c r="AE44" s="246" t="s">
        <v>338</v>
      </c>
      <c r="AF44" s="243"/>
    </row>
    <row r="45" spans="1:32" ht="20.100000000000001" customHeight="1">
      <c r="A45" s="244"/>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272"/>
      <c r="AA45" s="246"/>
      <c r="AB45" s="246"/>
      <c r="AC45" s="246"/>
      <c r="AD45" s="246"/>
      <c r="AE45" s="246"/>
      <c r="AF45" s="243"/>
    </row>
    <row r="46" spans="1:32" ht="30" customHeight="1">
      <c r="A46" s="244"/>
      <c r="B46" s="482" t="s">
        <v>381</v>
      </c>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245"/>
      <c r="AA46" s="32"/>
      <c r="AB46" s="246" t="s">
        <v>339</v>
      </c>
      <c r="AC46" s="257"/>
      <c r="AD46" s="32"/>
      <c r="AE46" s="246" t="s">
        <v>338</v>
      </c>
      <c r="AF46" s="243"/>
    </row>
    <row r="47" spans="1:32" ht="29.25" customHeight="1">
      <c r="A47" s="244"/>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272"/>
      <c r="AA47" s="246"/>
      <c r="AB47" s="246"/>
      <c r="AC47" s="246"/>
      <c r="AD47" s="246"/>
      <c r="AE47" s="246"/>
      <c r="AF47" s="243"/>
    </row>
    <row r="48" spans="1:32" ht="20.100000000000001" customHeight="1">
      <c r="A48" s="244"/>
      <c r="B48" s="482" t="s">
        <v>380</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220"/>
      <c r="AA48" s="32"/>
      <c r="AB48" s="246" t="s">
        <v>339</v>
      </c>
      <c r="AC48" s="257"/>
      <c r="AD48" s="32"/>
      <c r="AE48" s="246" t="s">
        <v>338</v>
      </c>
      <c r="AF48" s="243"/>
    </row>
    <row r="49" spans="1:32" ht="37.5" customHeight="1">
      <c r="A49" s="244"/>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220"/>
      <c r="AA49" s="272"/>
      <c r="AB49" s="272"/>
      <c r="AC49" s="272"/>
      <c r="AD49" s="272"/>
      <c r="AE49" s="272"/>
      <c r="AF49" s="243"/>
    </row>
    <row r="50" spans="1:32" ht="20.100000000000001" customHeight="1">
      <c r="A50" s="244"/>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220"/>
      <c r="AA50" s="272"/>
      <c r="AB50" s="272"/>
      <c r="AC50" s="272"/>
      <c r="AD50" s="272"/>
      <c r="AE50" s="272"/>
      <c r="AF50" s="243"/>
    </row>
    <row r="51" spans="1:32" ht="20.100000000000001" customHeight="1">
      <c r="A51" s="244"/>
      <c r="B51" s="482" t="s">
        <v>554</v>
      </c>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272"/>
      <c r="AA51" s="32"/>
      <c r="AB51" s="246" t="s">
        <v>339</v>
      </c>
      <c r="AC51" s="257"/>
      <c r="AD51" s="32"/>
      <c r="AE51" s="246" t="s">
        <v>338</v>
      </c>
      <c r="AF51" s="243"/>
    </row>
    <row r="52" spans="1:32" ht="20.100000000000001" customHeight="1">
      <c r="A52" s="244"/>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272"/>
      <c r="AA52" s="272"/>
      <c r="AB52" s="272"/>
      <c r="AC52" s="272"/>
      <c r="AD52" s="272"/>
      <c r="AE52" s="272"/>
      <c r="AF52" s="243"/>
    </row>
    <row r="53" spans="1:32" ht="20.100000000000001" customHeight="1">
      <c r="A53" s="244"/>
      <c r="B53" s="482" t="s">
        <v>618</v>
      </c>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272"/>
      <c r="AA53" s="32"/>
      <c r="AB53" s="246" t="s">
        <v>339</v>
      </c>
      <c r="AC53" s="257"/>
      <c r="AD53" s="32"/>
      <c r="AE53" s="246" t="s">
        <v>338</v>
      </c>
      <c r="AF53" s="243"/>
    </row>
    <row r="54" spans="1:32" ht="20.100000000000001" customHeight="1">
      <c r="A54" s="244"/>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272"/>
      <c r="AA54" s="272"/>
      <c r="AB54" s="272"/>
      <c r="AC54" s="272"/>
      <c r="AD54" s="272"/>
      <c r="AE54" s="272"/>
      <c r="AF54" s="243"/>
    </row>
    <row r="55" spans="1:32" ht="33" customHeight="1">
      <c r="A55" s="244"/>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272"/>
      <c r="AA55" s="272"/>
      <c r="AB55" s="272"/>
      <c r="AC55" s="272"/>
      <c r="AD55" s="272"/>
      <c r="AE55" s="272"/>
      <c r="AF55" s="243"/>
    </row>
    <row r="56" spans="1:32" ht="20.100000000000001" customHeight="1">
      <c r="A56" s="244"/>
      <c r="B56" s="482" t="s">
        <v>553</v>
      </c>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243"/>
    </row>
    <row r="57" spans="1:32" ht="20.100000000000001" customHeight="1">
      <c r="A57" s="244"/>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243"/>
    </row>
    <row r="58" spans="1:32" ht="20.100000000000001" customHeight="1">
      <c r="A58" s="244"/>
      <c r="B58" s="468"/>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70"/>
      <c r="AF58" s="243"/>
    </row>
    <row r="59" spans="1:32" ht="20.100000000000001" customHeight="1">
      <c r="A59" s="244"/>
      <c r="B59" s="471"/>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3"/>
      <c r="AF59" s="243"/>
    </row>
    <row r="60" spans="1:32" ht="20.100000000000001" customHeight="1">
      <c r="A60" s="244"/>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6"/>
      <c r="AF60" s="243"/>
    </row>
    <row r="61" spans="1:32" ht="20.100000000000001" customHeight="1" thickBot="1">
      <c r="A61" s="544" t="s">
        <v>552</v>
      </c>
      <c r="B61" s="545"/>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6"/>
    </row>
    <row r="62" spans="1:32" ht="20.100000000000001" customHeight="1">
      <c r="A62" s="271"/>
      <c r="B62" s="547" t="s">
        <v>619</v>
      </c>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270"/>
    </row>
    <row r="63" spans="1:32" ht="20.100000000000001" customHeight="1">
      <c r="A63" s="244"/>
      <c r="B63" s="487" t="s">
        <v>620</v>
      </c>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220"/>
      <c r="AA63" s="32"/>
      <c r="AB63" s="246" t="s">
        <v>339</v>
      </c>
      <c r="AC63" s="257"/>
      <c r="AD63" s="32"/>
      <c r="AE63" s="246" t="s">
        <v>338</v>
      </c>
      <c r="AF63" s="243"/>
    </row>
    <row r="64" spans="1:32" ht="20.100000000000001" customHeight="1">
      <c r="A64" s="244"/>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220"/>
      <c r="AA64" s="220"/>
      <c r="AB64" s="220"/>
      <c r="AC64" s="220"/>
      <c r="AD64" s="220"/>
      <c r="AE64" s="220"/>
      <c r="AF64" s="243"/>
    </row>
    <row r="65" spans="1:32" ht="20.100000000000001" customHeight="1">
      <c r="A65" s="244"/>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220"/>
      <c r="AA65" s="42"/>
      <c r="AB65" s="536" t="s">
        <v>344</v>
      </c>
      <c r="AC65" s="482"/>
      <c r="AD65" s="482"/>
      <c r="AE65" s="482"/>
      <c r="AF65" s="243"/>
    </row>
    <row r="66" spans="1:32" ht="20.100000000000001" customHeight="1">
      <c r="A66" s="244"/>
      <c r="B66" s="482" t="s">
        <v>551</v>
      </c>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220"/>
      <c r="AA66" s="32"/>
      <c r="AB66" s="246" t="s">
        <v>339</v>
      </c>
      <c r="AC66" s="257"/>
      <c r="AD66" s="32"/>
      <c r="AE66" s="246" t="s">
        <v>338</v>
      </c>
      <c r="AF66" s="243"/>
    </row>
    <row r="67" spans="1:32" ht="20.100000000000001" customHeight="1">
      <c r="A67" s="244"/>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220"/>
      <c r="AA67" s="220"/>
      <c r="AB67" s="220"/>
      <c r="AC67" s="220"/>
      <c r="AD67" s="220"/>
      <c r="AE67" s="220"/>
      <c r="AF67" s="243"/>
    </row>
    <row r="68" spans="1:32" ht="20.100000000000001" customHeight="1">
      <c r="A68" s="244"/>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220"/>
      <c r="AA68" s="42"/>
      <c r="AB68" s="536" t="s">
        <v>344</v>
      </c>
      <c r="AC68" s="482"/>
      <c r="AD68" s="482"/>
      <c r="AE68" s="482"/>
      <c r="AF68" s="243"/>
    </row>
    <row r="69" spans="1:32" ht="20.100000000000001" customHeight="1">
      <c r="A69" s="244"/>
      <c r="B69" s="482" t="s">
        <v>550</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220"/>
      <c r="AA69" s="32"/>
      <c r="AB69" s="246" t="s">
        <v>339</v>
      </c>
      <c r="AC69" s="257"/>
      <c r="AD69" s="32"/>
      <c r="AE69" s="246" t="s">
        <v>338</v>
      </c>
      <c r="AF69" s="243"/>
    </row>
    <row r="70" spans="1:32" ht="20.100000000000001" customHeight="1">
      <c r="A70" s="244"/>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46"/>
      <c r="AB70" s="246"/>
      <c r="AC70" s="257"/>
      <c r="AD70" s="246"/>
      <c r="AE70" s="246"/>
      <c r="AF70" s="243"/>
    </row>
    <row r="71" spans="1:32" ht="20.100000000000001" customHeight="1">
      <c r="A71" s="244"/>
      <c r="B71" s="482" t="s">
        <v>549</v>
      </c>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220"/>
      <c r="AA71" s="32"/>
      <c r="AB71" s="246" t="s">
        <v>339</v>
      </c>
      <c r="AC71" s="257"/>
      <c r="AD71" s="32"/>
      <c r="AE71" s="246" t="s">
        <v>338</v>
      </c>
      <c r="AF71" s="243"/>
    </row>
    <row r="72" spans="1:32" ht="36.75" customHeight="1">
      <c r="A72" s="244"/>
      <c r="B72" s="482"/>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220"/>
      <c r="AA72" s="246"/>
      <c r="AB72" s="246"/>
      <c r="AC72" s="257"/>
      <c r="AD72" s="246"/>
      <c r="AE72" s="246"/>
      <c r="AF72" s="243"/>
    </row>
    <row r="73" spans="1:32" ht="20.100000000000001" customHeight="1">
      <c r="A73" s="244"/>
      <c r="B73" s="482" t="s">
        <v>548</v>
      </c>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220"/>
      <c r="AA73" s="32"/>
      <c r="AB73" s="246" t="s">
        <v>339</v>
      </c>
      <c r="AC73" s="257"/>
      <c r="AD73" s="32"/>
      <c r="AE73" s="246" t="s">
        <v>338</v>
      </c>
      <c r="AF73" s="243"/>
    </row>
    <row r="74" spans="1:32" ht="20.100000000000001" customHeight="1">
      <c r="A74" s="244"/>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220"/>
      <c r="AA74" s="220"/>
      <c r="AB74" s="220"/>
      <c r="AC74" s="220"/>
      <c r="AD74" s="220"/>
      <c r="AE74" s="220"/>
      <c r="AF74" s="243"/>
    </row>
    <row r="75" spans="1:32" ht="28.5" customHeight="1">
      <c r="A75" s="244"/>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220"/>
      <c r="AA75" s="42"/>
      <c r="AB75" s="536" t="s">
        <v>344</v>
      </c>
      <c r="AC75" s="482"/>
      <c r="AD75" s="482"/>
      <c r="AE75" s="482"/>
      <c r="AF75" s="243"/>
    </row>
    <row r="76" spans="1:32" ht="20.100000000000001" customHeight="1">
      <c r="A76" s="244"/>
      <c r="B76" s="482" t="s">
        <v>621</v>
      </c>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220"/>
      <c r="AA76" s="220"/>
      <c r="AB76" s="220"/>
      <c r="AC76" s="220"/>
      <c r="AD76" s="220"/>
      <c r="AE76" s="220"/>
      <c r="AF76" s="243"/>
    </row>
    <row r="77" spans="1:32" ht="20.100000000000001" customHeight="1">
      <c r="A77" s="244"/>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220"/>
      <c r="AA77" s="220"/>
      <c r="AB77" s="220"/>
      <c r="AC77" s="220"/>
      <c r="AD77" s="220"/>
      <c r="AE77" s="220"/>
      <c r="AF77" s="243"/>
    </row>
    <row r="78" spans="1:32" ht="20.100000000000001" customHeight="1">
      <c r="A78" s="244"/>
      <c r="B78" s="220"/>
      <c r="C78" s="482" t="s">
        <v>361</v>
      </c>
      <c r="D78" s="482"/>
      <c r="E78" s="482"/>
      <c r="F78" s="482"/>
      <c r="G78" s="482"/>
      <c r="H78" s="482"/>
      <c r="I78" s="482"/>
      <c r="J78" s="482"/>
      <c r="K78" s="482"/>
      <c r="L78" s="482"/>
      <c r="M78" s="482"/>
      <c r="N78" s="482"/>
      <c r="O78" s="482"/>
      <c r="P78" s="482"/>
      <c r="Q78" s="540"/>
      <c r="R78" s="32"/>
      <c r="S78" s="246" t="s">
        <v>339</v>
      </c>
      <c r="T78" s="257"/>
      <c r="U78" s="32"/>
      <c r="V78" s="246" t="s">
        <v>338</v>
      </c>
      <c r="W78" s="220"/>
      <c r="X78" s="220"/>
      <c r="Y78" s="220"/>
      <c r="Z78" s="220"/>
      <c r="AA78" s="245"/>
      <c r="AB78" s="245"/>
      <c r="AC78" s="245"/>
      <c r="AD78" s="245"/>
      <c r="AE78" s="245"/>
      <c r="AF78" s="243"/>
    </row>
    <row r="79" spans="1:32" ht="20.100000000000001" customHeight="1">
      <c r="A79" s="244"/>
      <c r="B79" s="220"/>
      <c r="C79" s="482" t="s">
        <v>360</v>
      </c>
      <c r="D79" s="482"/>
      <c r="E79" s="482"/>
      <c r="F79" s="482"/>
      <c r="G79" s="482"/>
      <c r="H79" s="482"/>
      <c r="I79" s="482"/>
      <c r="J79" s="482"/>
      <c r="K79" s="482"/>
      <c r="L79" s="482"/>
      <c r="M79" s="482"/>
      <c r="N79" s="482"/>
      <c r="O79" s="482"/>
      <c r="P79" s="482"/>
      <c r="Q79" s="540"/>
      <c r="R79" s="32"/>
      <c r="S79" s="246" t="s">
        <v>339</v>
      </c>
      <c r="T79" s="257"/>
      <c r="U79" s="32"/>
      <c r="V79" s="246" t="s">
        <v>338</v>
      </c>
      <c r="W79" s="220"/>
      <c r="X79" s="220"/>
      <c r="Y79" s="220"/>
      <c r="Z79" s="220"/>
      <c r="AA79" s="245"/>
      <c r="AB79" s="245"/>
      <c r="AC79" s="245"/>
      <c r="AD79" s="245"/>
      <c r="AE79" s="245"/>
      <c r="AF79" s="243"/>
    </row>
    <row r="80" spans="1:32" ht="20.100000000000001" customHeight="1">
      <c r="A80" s="244"/>
      <c r="B80" s="220"/>
      <c r="C80" s="482" t="s">
        <v>359</v>
      </c>
      <c r="D80" s="482"/>
      <c r="E80" s="482"/>
      <c r="F80" s="482"/>
      <c r="G80" s="482"/>
      <c r="H80" s="482"/>
      <c r="I80" s="482"/>
      <c r="J80" s="482"/>
      <c r="K80" s="482"/>
      <c r="L80" s="482"/>
      <c r="M80" s="482"/>
      <c r="N80" s="482"/>
      <c r="O80" s="482"/>
      <c r="P80" s="482"/>
      <c r="Q80" s="482"/>
      <c r="R80" s="32"/>
      <c r="S80" s="246" t="s">
        <v>339</v>
      </c>
      <c r="T80" s="257"/>
      <c r="U80" s="32"/>
      <c r="V80" s="246" t="s">
        <v>338</v>
      </c>
      <c r="W80" s="220"/>
      <c r="X80" s="220"/>
      <c r="Y80" s="220"/>
      <c r="Z80" s="220"/>
      <c r="AA80" s="220"/>
      <c r="AB80" s="220"/>
      <c r="AC80" s="220"/>
      <c r="AD80" s="220"/>
      <c r="AE80" s="220"/>
      <c r="AF80" s="243"/>
    </row>
    <row r="81" spans="1:32" ht="20.100000000000001" customHeight="1">
      <c r="A81" s="244"/>
      <c r="B81" s="220"/>
      <c r="C81" s="482"/>
      <c r="D81" s="482"/>
      <c r="E81" s="482"/>
      <c r="F81" s="482"/>
      <c r="G81" s="482"/>
      <c r="H81" s="482"/>
      <c r="I81" s="482"/>
      <c r="J81" s="482"/>
      <c r="K81" s="482"/>
      <c r="L81" s="482"/>
      <c r="M81" s="482"/>
      <c r="N81" s="482"/>
      <c r="O81" s="482"/>
      <c r="P81" s="482"/>
      <c r="Q81" s="482"/>
      <c r="R81" s="220"/>
      <c r="S81" s="220"/>
      <c r="T81" s="220"/>
      <c r="U81" s="220"/>
      <c r="V81" s="220"/>
      <c r="W81" s="220"/>
      <c r="X81" s="220"/>
      <c r="Y81" s="220"/>
      <c r="Z81" s="220"/>
      <c r="AA81" s="220"/>
      <c r="AB81" s="220"/>
      <c r="AC81" s="220"/>
      <c r="AD81" s="220"/>
      <c r="AE81" s="220"/>
      <c r="AF81" s="243"/>
    </row>
    <row r="82" spans="1:32" ht="20.100000000000001" customHeight="1">
      <c r="A82" s="244"/>
      <c r="B82" s="220"/>
      <c r="C82" s="482" t="s">
        <v>622</v>
      </c>
      <c r="D82" s="482"/>
      <c r="E82" s="482"/>
      <c r="F82" s="482"/>
      <c r="G82" s="482"/>
      <c r="H82" s="482"/>
      <c r="I82" s="482"/>
      <c r="J82" s="482"/>
      <c r="K82" s="482"/>
      <c r="L82" s="482"/>
      <c r="M82" s="482"/>
      <c r="N82" s="482"/>
      <c r="O82" s="482"/>
      <c r="P82" s="482"/>
      <c r="Q82" s="540"/>
      <c r="R82" s="32"/>
      <c r="S82" s="246" t="s">
        <v>339</v>
      </c>
      <c r="T82" s="257"/>
      <c r="U82" s="32"/>
      <c r="V82" s="246" t="s">
        <v>338</v>
      </c>
      <c r="W82" s="220"/>
      <c r="X82" s="220"/>
      <c r="Y82" s="220"/>
      <c r="Z82" s="220"/>
      <c r="AA82" s="220"/>
      <c r="AB82" s="220"/>
      <c r="AC82" s="220"/>
      <c r="AD82" s="220"/>
      <c r="AE82" s="220"/>
      <c r="AF82" s="243"/>
    </row>
    <row r="83" spans="1:32" ht="20.100000000000001" customHeight="1">
      <c r="A83" s="244"/>
      <c r="B83" s="220"/>
      <c r="C83" s="482" t="s">
        <v>358</v>
      </c>
      <c r="D83" s="482"/>
      <c r="E83" s="482"/>
      <c r="F83" s="482"/>
      <c r="G83" s="482"/>
      <c r="H83" s="482"/>
      <c r="I83" s="482"/>
      <c r="J83" s="482"/>
      <c r="K83" s="482"/>
      <c r="L83" s="482"/>
      <c r="M83" s="482"/>
      <c r="N83" s="482"/>
      <c r="O83" s="482"/>
      <c r="P83" s="482"/>
      <c r="Q83" s="540"/>
      <c r="R83" s="32"/>
      <c r="S83" s="246" t="s">
        <v>339</v>
      </c>
      <c r="T83" s="257"/>
      <c r="U83" s="32"/>
      <c r="V83" s="246" t="s">
        <v>338</v>
      </c>
      <c r="W83" s="220"/>
      <c r="X83" s="220"/>
      <c r="Y83" s="220"/>
      <c r="Z83" s="220"/>
      <c r="AA83" s="220"/>
      <c r="AB83" s="220"/>
      <c r="AC83" s="220"/>
      <c r="AD83" s="220"/>
      <c r="AE83" s="220"/>
      <c r="AF83" s="243"/>
    </row>
    <row r="84" spans="1:32" ht="20.100000000000001" customHeight="1">
      <c r="A84" s="244"/>
      <c r="B84" s="220"/>
      <c r="C84" s="482" t="s">
        <v>357</v>
      </c>
      <c r="D84" s="482"/>
      <c r="E84" s="482"/>
      <c r="F84" s="482"/>
      <c r="G84" s="482"/>
      <c r="H84" s="482"/>
      <c r="I84" s="482"/>
      <c r="J84" s="482"/>
      <c r="K84" s="482"/>
      <c r="L84" s="482"/>
      <c r="M84" s="482"/>
      <c r="N84" s="482"/>
      <c r="O84" s="482"/>
      <c r="P84" s="482"/>
      <c r="Q84" s="540"/>
      <c r="R84" s="32"/>
      <c r="S84" s="246" t="s">
        <v>339</v>
      </c>
      <c r="T84" s="257"/>
      <c r="U84" s="32"/>
      <c r="V84" s="246" t="s">
        <v>338</v>
      </c>
      <c r="W84" s="220"/>
      <c r="X84" s="220"/>
      <c r="Y84" s="220"/>
      <c r="Z84" s="220"/>
      <c r="AA84" s="220"/>
      <c r="AB84" s="220"/>
      <c r="AC84" s="220"/>
      <c r="AD84" s="220"/>
      <c r="AE84" s="220"/>
      <c r="AF84" s="243"/>
    </row>
    <row r="85" spans="1:32" ht="20.100000000000001" customHeight="1">
      <c r="A85" s="244"/>
      <c r="B85" s="220"/>
      <c r="C85" s="482" t="s">
        <v>356</v>
      </c>
      <c r="D85" s="482"/>
      <c r="E85" s="482"/>
      <c r="F85" s="482"/>
      <c r="G85" s="482"/>
      <c r="H85" s="482"/>
      <c r="I85" s="482"/>
      <c r="J85" s="482"/>
      <c r="K85" s="482"/>
      <c r="L85" s="482"/>
      <c r="M85" s="482"/>
      <c r="N85" s="482"/>
      <c r="O85" s="482"/>
      <c r="P85" s="482"/>
      <c r="Q85" s="540"/>
      <c r="R85" s="32"/>
      <c r="S85" s="246" t="s">
        <v>339</v>
      </c>
      <c r="T85" s="257"/>
      <c r="U85" s="32"/>
      <c r="V85" s="246" t="s">
        <v>338</v>
      </c>
      <c r="W85" s="220"/>
      <c r="X85" s="220"/>
      <c r="Y85" s="220"/>
      <c r="Z85" s="220"/>
      <c r="AA85" s="220"/>
      <c r="AB85" s="220"/>
      <c r="AC85" s="220"/>
      <c r="AD85" s="220"/>
      <c r="AE85" s="220"/>
      <c r="AF85" s="243"/>
    </row>
    <row r="86" spans="1:32" ht="20.100000000000001" customHeight="1">
      <c r="A86" s="244"/>
      <c r="B86" s="220"/>
      <c r="C86" s="482" t="s">
        <v>355</v>
      </c>
      <c r="D86" s="482"/>
      <c r="E86" s="482"/>
      <c r="F86" s="482"/>
      <c r="G86" s="482"/>
      <c r="H86" s="482"/>
      <c r="I86" s="482"/>
      <c r="J86" s="482"/>
      <c r="K86" s="482"/>
      <c r="L86" s="482"/>
      <c r="M86" s="482"/>
      <c r="N86" s="482"/>
      <c r="O86" s="482"/>
      <c r="P86" s="482"/>
      <c r="Q86" s="540"/>
      <c r="R86" s="32"/>
      <c r="S86" s="246" t="s">
        <v>339</v>
      </c>
      <c r="T86" s="257"/>
      <c r="U86" s="32"/>
      <c r="V86" s="246" t="s">
        <v>338</v>
      </c>
      <c r="W86" s="220"/>
      <c r="X86" s="220"/>
      <c r="Y86" s="220"/>
      <c r="Z86" s="220"/>
      <c r="AA86" s="220"/>
      <c r="AB86" s="220"/>
      <c r="AC86" s="220"/>
      <c r="AD86" s="220"/>
      <c r="AE86" s="220"/>
      <c r="AF86" s="243"/>
    </row>
    <row r="87" spans="1:32" ht="20.100000000000001" customHeight="1">
      <c r="A87" s="244"/>
      <c r="B87" s="220"/>
      <c r="C87" s="482" t="s">
        <v>354</v>
      </c>
      <c r="D87" s="482"/>
      <c r="E87" s="482"/>
      <c r="F87" s="482"/>
      <c r="G87" s="482"/>
      <c r="H87" s="482"/>
      <c r="I87" s="482"/>
      <c r="J87" s="482"/>
      <c r="K87" s="482"/>
      <c r="L87" s="482"/>
      <c r="M87" s="482"/>
      <c r="N87" s="482"/>
      <c r="O87" s="482"/>
      <c r="P87" s="482"/>
      <c r="Q87" s="482"/>
      <c r="R87" s="32"/>
      <c r="S87" s="246" t="s">
        <v>339</v>
      </c>
      <c r="T87" s="257"/>
      <c r="U87" s="32"/>
      <c r="V87" s="246" t="s">
        <v>338</v>
      </c>
      <c r="W87" s="220"/>
      <c r="X87" s="220"/>
      <c r="Y87" s="220"/>
      <c r="Z87" s="220"/>
      <c r="AA87" s="220"/>
      <c r="AB87" s="220"/>
      <c r="AC87" s="220"/>
      <c r="AD87" s="220"/>
      <c r="AE87" s="220"/>
      <c r="AF87" s="243"/>
    </row>
    <row r="88" spans="1:32" ht="20.100000000000001" customHeight="1">
      <c r="A88" s="244"/>
      <c r="B88" s="220"/>
      <c r="C88" s="482"/>
      <c r="D88" s="482"/>
      <c r="E88" s="482"/>
      <c r="F88" s="482"/>
      <c r="G88" s="482"/>
      <c r="H88" s="482"/>
      <c r="I88" s="482"/>
      <c r="J88" s="482"/>
      <c r="K88" s="482"/>
      <c r="L88" s="482"/>
      <c r="M88" s="482"/>
      <c r="N88" s="482"/>
      <c r="O88" s="482"/>
      <c r="P88" s="482"/>
      <c r="Q88" s="482"/>
      <c r="R88" s="220"/>
      <c r="S88" s="220"/>
      <c r="T88" s="220"/>
      <c r="U88" s="220"/>
      <c r="V88" s="220"/>
      <c r="W88" s="220"/>
      <c r="X88" s="220"/>
      <c r="Y88" s="220"/>
      <c r="Z88" s="220"/>
      <c r="AA88" s="220"/>
      <c r="AB88" s="220"/>
      <c r="AC88" s="220"/>
      <c r="AD88" s="220"/>
      <c r="AE88" s="220"/>
      <c r="AF88" s="243"/>
    </row>
    <row r="89" spans="1:32" ht="20.100000000000001" customHeight="1">
      <c r="A89" s="244"/>
      <c r="B89" s="220"/>
      <c r="C89" s="483" t="s">
        <v>353</v>
      </c>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243"/>
    </row>
    <row r="90" spans="1:32" ht="20.100000000000001" customHeight="1">
      <c r="A90" s="244"/>
      <c r="B90" s="220"/>
      <c r="C90" s="468"/>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70"/>
      <c r="AF90" s="243"/>
    </row>
    <row r="91" spans="1:32" ht="20.100000000000001" customHeight="1">
      <c r="A91" s="244"/>
      <c r="B91" s="220"/>
      <c r="C91" s="471"/>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3"/>
      <c r="AF91" s="243"/>
    </row>
    <row r="92" spans="1:32" ht="20.100000000000001" customHeight="1">
      <c r="A92" s="244"/>
      <c r="B92" s="220"/>
      <c r="C92" s="471"/>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3"/>
      <c r="AF92" s="243"/>
    </row>
    <row r="93" spans="1:32" ht="20.100000000000001" customHeight="1">
      <c r="A93" s="244"/>
      <c r="B93" s="220"/>
      <c r="C93" s="471"/>
      <c r="D93" s="472"/>
      <c r="E93" s="472"/>
      <c r="F93" s="472"/>
      <c r="G93" s="472"/>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3"/>
      <c r="AF93" s="243"/>
    </row>
    <row r="94" spans="1:32" ht="20.100000000000001" customHeight="1">
      <c r="A94" s="244"/>
      <c r="B94" s="220"/>
      <c r="C94" s="474"/>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6"/>
      <c r="AF94" s="243"/>
    </row>
    <row r="95" spans="1:32" ht="20.100000000000001" customHeight="1">
      <c r="A95" s="244"/>
      <c r="B95" s="482" t="s">
        <v>547</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220"/>
      <c r="AA95" s="32"/>
      <c r="AB95" s="246" t="s">
        <v>339</v>
      </c>
      <c r="AC95" s="257"/>
      <c r="AD95" s="32"/>
      <c r="AE95" s="246" t="s">
        <v>338</v>
      </c>
      <c r="AF95" s="243"/>
    </row>
    <row r="96" spans="1:32" ht="20.100000000000001" customHeight="1">
      <c r="A96" s="244"/>
      <c r="B96" s="482"/>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220"/>
      <c r="AA96" s="220"/>
      <c r="AB96" s="220"/>
      <c r="AC96" s="220"/>
      <c r="AD96" s="220"/>
      <c r="AE96" s="220"/>
      <c r="AF96" s="243"/>
    </row>
    <row r="97" spans="1:32" ht="20.100000000000001" customHeight="1">
      <c r="A97" s="244"/>
      <c r="B97" s="483"/>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220"/>
      <c r="AA97" s="42"/>
      <c r="AB97" s="535" t="s">
        <v>344</v>
      </c>
      <c r="AC97" s="483"/>
      <c r="AD97" s="483"/>
      <c r="AE97" s="483"/>
      <c r="AF97" s="243"/>
    </row>
    <row r="98" spans="1:32" ht="14.25" customHeight="1">
      <c r="A98" s="269"/>
      <c r="B98" s="542" t="s">
        <v>546</v>
      </c>
      <c r="C98" s="542"/>
      <c r="D98" s="542"/>
      <c r="E98" s="542"/>
      <c r="F98" s="542"/>
      <c r="G98" s="542"/>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268"/>
    </row>
    <row r="99" spans="1:32" ht="20.100000000000001" customHeight="1">
      <c r="A99" s="267"/>
      <c r="B99" s="543"/>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266"/>
    </row>
    <row r="100" spans="1:32" ht="20.100000000000001" customHeight="1">
      <c r="A100" s="244"/>
      <c r="B100" s="487" t="s">
        <v>545</v>
      </c>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220"/>
      <c r="Z100" s="32"/>
      <c r="AA100" s="246" t="s">
        <v>339</v>
      </c>
      <c r="AB100" s="257"/>
      <c r="AC100" s="32"/>
      <c r="AD100" s="246" t="s">
        <v>338</v>
      </c>
      <c r="AE100" s="220"/>
      <c r="AF100" s="243"/>
    </row>
    <row r="101" spans="1:32" ht="20.100000000000001" customHeight="1">
      <c r="A101" s="244"/>
      <c r="B101" s="482"/>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220"/>
      <c r="Z101" s="220"/>
      <c r="AA101" s="220"/>
      <c r="AB101" s="220"/>
      <c r="AC101" s="220"/>
      <c r="AD101" s="220"/>
      <c r="AE101" s="220"/>
      <c r="AF101" s="243"/>
    </row>
    <row r="102" spans="1:32" ht="29.25" customHeight="1">
      <c r="A102" s="258"/>
      <c r="B102" s="483"/>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226"/>
      <c r="Z102" s="226"/>
      <c r="AA102" s="483"/>
      <c r="AB102" s="483"/>
      <c r="AC102" s="483"/>
      <c r="AD102" s="483"/>
      <c r="AE102" s="226"/>
      <c r="AF102" s="265"/>
    </row>
    <row r="103" spans="1:32" ht="20.100000000000001" customHeight="1" thickBot="1">
      <c r="A103" s="477" t="s">
        <v>544</v>
      </c>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9"/>
    </row>
    <row r="104" spans="1:32" ht="20.100000000000001" customHeight="1">
      <c r="A104" s="244"/>
      <c r="B104" s="541" t="s">
        <v>543</v>
      </c>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243"/>
    </row>
    <row r="105" spans="1:32" ht="20.100000000000001" customHeight="1">
      <c r="A105" s="258"/>
      <c r="B105" s="483"/>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265"/>
    </row>
    <row r="106" spans="1:32" ht="20.100000000000001" customHeight="1">
      <c r="A106" s="244"/>
      <c r="B106" s="487" t="s">
        <v>542</v>
      </c>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220"/>
      <c r="AF106" s="243"/>
    </row>
    <row r="107" spans="1:32" ht="20.100000000000001" customHeight="1">
      <c r="A107" s="244"/>
      <c r="B107" s="482" t="s">
        <v>623</v>
      </c>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540"/>
      <c r="Z107" s="32"/>
      <c r="AA107" s="246" t="s">
        <v>339</v>
      </c>
      <c r="AB107" s="257"/>
      <c r="AC107" s="32"/>
      <c r="AD107" s="246" t="s">
        <v>338</v>
      </c>
      <c r="AE107" s="220"/>
      <c r="AF107" s="243"/>
    </row>
    <row r="108" spans="1:32" ht="20.100000000000001" customHeight="1">
      <c r="A108" s="244"/>
      <c r="B108" s="482" t="s">
        <v>541</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32"/>
      <c r="AA108" s="246" t="s">
        <v>339</v>
      </c>
      <c r="AB108" s="257"/>
      <c r="AC108" s="32"/>
      <c r="AD108" s="246" t="s">
        <v>338</v>
      </c>
      <c r="AE108" s="220"/>
      <c r="AF108" s="243"/>
    </row>
    <row r="109" spans="1:32" ht="20.100000000000001" customHeight="1">
      <c r="A109" s="244"/>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220"/>
      <c r="AA109" s="220"/>
      <c r="AB109" s="220"/>
      <c r="AC109" s="220"/>
      <c r="AD109" s="220"/>
      <c r="AE109" s="220"/>
      <c r="AF109" s="243"/>
    </row>
    <row r="110" spans="1:32" ht="20.100000000000001" customHeight="1">
      <c r="A110" s="244"/>
      <c r="B110" s="482" t="s">
        <v>540</v>
      </c>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32"/>
      <c r="AA110" s="246" t="s">
        <v>339</v>
      </c>
      <c r="AB110" s="257"/>
      <c r="AC110" s="32"/>
      <c r="AD110" s="246" t="s">
        <v>338</v>
      </c>
      <c r="AE110" s="220"/>
      <c r="AF110" s="243"/>
    </row>
    <row r="111" spans="1:32" ht="20.100000000000001" customHeight="1">
      <c r="A111" s="244"/>
      <c r="B111" s="482"/>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220"/>
      <c r="AA111" s="220"/>
      <c r="AB111" s="220"/>
      <c r="AC111" s="220"/>
      <c r="AD111" s="220"/>
      <c r="AE111" s="220"/>
      <c r="AF111" s="243"/>
    </row>
    <row r="112" spans="1:32" ht="20.100000000000001" customHeight="1">
      <c r="A112" s="244"/>
      <c r="B112" s="482" t="s">
        <v>624</v>
      </c>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220"/>
      <c r="Z112" s="32"/>
      <c r="AA112" s="246" t="s">
        <v>339</v>
      </c>
      <c r="AB112" s="257"/>
      <c r="AC112" s="32"/>
      <c r="AD112" s="246" t="s">
        <v>338</v>
      </c>
      <c r="AE112" s="220"/>
      <c r="AF112" s="243"/>
    </row>
    <row r="113" spans="1:32" ht="20.100000000000001" customHeight="1">
      <c r="A113" s="244"/>
      <c r="B113" s="482" t="s">
        <v>625</v>
      </c>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220"/>
      <c r="Z113" s="32"/>
      <c r="AA113" s="246" t="s">
        <v>339</v>
      </c>
      <c r="AB113" s="257"/>
      <c r="AC113" s="32"/>
      <c r="AD113" s="246" t="s">
        <v>338</v>
      </c>
      <c r="AE113" s="220"/>
      <c r="AF113" s="243"/>
    </row>
    <row r="114" spans="1:32" ht="20.100000000000001" customHeight="1">
      <c r="A114" s="244"/>
      <c r="B114" s="482" t="s">
        <v>626</v>
      </c>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220"/>
      <c r="Z114" s="32"/>
      <c r="AA114" s="246" t="s">
        <v>339</v>
      </c>
      <c r="AB114" s="257"/>
      <c r="AC114" s="32"/>
      <c r="AD114" s="246" t="s">
        <v>338</v>
      </c>
      <c r="AE114" s="220"/>
      <c r="AF114" s="243"/>
    </row>
    <row r="115" spans="1:32" ht="20.100000000000001" customHeight="1">
      <c r="A115" s="244"/>
      <c r="B115" s="482" t="s">
        <v>627</v>
      </c>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220"/>
      <c r="Z115" s="32"/>
      <c r="AA115" s="246" t="s">
        <v>339</v>
      </c>
      <c r="AB115" s="257"/>
      <c r="AC115" s="32"/>
      <c r="AD115" s="246" t="s">
        <v>338</v>
      </c>
      <c r="AE115" s="220"/>
      <c r="AF115" s="243"/>
    </row>
    <row r="116" spans="1:32" ht="20.100000000000001" customHeight="1">
      <c r="A116" s="244"/>
      <c r="B116" s="482" t="s">
        <v>628</v>
      </c>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220"/>
      <c r="Z116" s="32"/>
      <c r="AA116" s="246" t="s">
        <v>339</v>
      </c>
      <c r="AB116" s="257"/>
      <c r="AC116" s="32"/>
      <c r="AD116" s="246" t="s">
        <v>338</v>
      </c>
      <c r="AE116" s="220"/>
      <c r="AF116" s="243"/>
    </row>
    <row r="117" spans="1:32" ht="20.100000000000001" customHeight="1">
      <c r="A117" s="244"/>
      <c r="B117" s="482" t="s">
        <v>629</v>
      </c>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540"/>
      <c r="Z117" s="32"/>
      <c r="AA117" s="246" t="s">
        <v>339</v>
      </c>
      <c r="AB117" s="257"/>
      <c r="AC117" s="32"/>
      <c r="AD117" s="246" t="s">
        <v>338</v>
      </c>
      <c r="AE117" s="220"/>
      <c r="AF117" s="243"/>
    </row>
    <row r="118" spans="1:32" ht="20.100000000000001" customHeight="1">
      <c r="A118" s="244"/>
      <c r="B118" s="482" t="s">
        <v>630</v>
      </c>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220"/>
      <c r="Z118" s="32"/>
      <c r="AA118" s="246" t="s">
        <v>339</v>
      </c>
      <c r="AB118" s="257"/>
      <c r="AC118" s="32"/>
      <c r="AD118" s="246" t="s">
        <v>338</v>
      </c>
      <c r="AE118" s="220"/>
      <c r="AF118" s="243"/>
    </row>
    <row r="119" spans="1:32" ht="20.100000000000001" customHeight="1">
      <c r="A119" s="244"/>
      <c r="B119" s="482" t="s">
        <v>539</v>
      </c>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540"/>
      <c r="Z119" s="32"/>
      <c r="AA119" s="246" t="s">
        <v>339</v>
      </c>
      <c r="AB119" s="257"/>
      <c r="AC119" s="32"/>
      <c r="AD119" s="246" t="s">
        <v>338</v>
      </c>
      <c r="AE119" s="220"/>
      <c r="AF119" s="243"/>
    </row>
    <row r="120" spans="1:32" ht="20.100000000000001" customHeight="1">
      <c r="A120" s="244"/>
      <c r="B120" s="482" t="s">
        <v>631</v>
      </c>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220"/>
      <c r="Z120" s="32"/>
      <c r="AA120" s="246" t="s">
        <v>339</v>
      </c>
      <c r="AB120" s="257"/>
      <c r="AC120" s="32"/>
      <c r="AD120" s="246" t="s">
        <v>338</v>
      </c>
      <c r="AE120" s="220"/>
      <c r="AF120" s="243"/>
    </row>
    <row r="121" spans="1:32" ht="20.100000000000001" customHeight="1">
      <c r="A121" s="244"/>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220"/>
      <c r="Z121" s="246"/>
      <c r="AA121" s="246"/>
      <c r="AB121" s="257"/>
      <c r="AC121" s="246"/>
      <c r="AD121" s="246"/>
      <c r="AE121" s="220"/>
      <c r="AF121" s="243"/>
    </row>
    <row r="122" spans="1:32" ht="32.25" customHeight="1">
      <c r="A122" s="244"/>
      <c r="B122" s="483"/>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220"/>
      <c r="Z122" s="42"/>
      <c r="AA122" s="535" t="s">
        <v>344</v>
      </c>
      <c r="AB122" s="483"/>
      <c r="AC122" s="483"/>
      <c r="AD122" s="483"/>
      <c r="AE122" s="220"/>
      <c r="AF122" s="243"/>
    </row>
    <row r="123" spans="1:32" ht="20.100000000000001" customHeight="1">
      <c r="A123" s="244"/>
      <c r="B123" s="468"/>
      <c r="C123" s="469"/>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70"/>
      <c r="AF123" s="243"/>
    </row>
    <row r="124" spans="1:32" ht="20.100000000000001" customHeight="1">
      <c r="A124" s="244"/>
      <c r="B124" s="471"/>
      <c r="C124" s="472"/>
      <c r="D124" s="472"/>
      <c r="E124" s="472"/>
      <c r="F124" s="472"/>
      <c r="G124" s="472"/>
      <c r="H124" s="472"/>
      <c r="I124" s="472"/>
      <c r="J124" s="472"/>
      <c r="K124" s="472"/>
      <c r="L124" s="472"/>
      <c r="M124" s="472"/>
      <c r="N124" s="472"/>
      <c r="O124" s="472"/>
      <c r="P124" s="472"/>
      <c r="Q124" s="472"/>
      <c r="R124" s="472"/>
      <c r="S124" s="472"/>
      <c r="T124" s="472"/>
      <c r="U124" s="472"/>
      <c r="V124" s="472"/>
      <c r="W124" s="472"/>
      <c r="X124" s="472"/>
      <c r="Y124" s="472"/>
      <c r="Z124" s="472"/>
      <c r="AA124" s="472"/>
      <c r="AB124" s="472"/>
      <c r="AC124" s="472"/>
      <c r="AD124" s="472"/>
      <c r="AE124" s="473"/>
      <c r="AF124" s="243"/>
    </row>
    <row r="125" spans="1:32" ht="20.100000000000001" customHeight="1">
      <c r="A125" s="244"/>
      <c r="B125" s="471"/>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2"/>
      <c r="AB125" s="472"/>
      <c r="AC125" s="472"/>
      <c r="AD125" s="472"/>
      <c r="AE125" s="473"/>
      <c r="AF125" s="243"/>
    </row>
    <row r="126" spans="1:32" ht="20.100000000000001" customHeight="1">
      <c r="A126" s="244"/>
      <c r="B126" s="471"/>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3"/>
      <c r="AF126" s="243"/>
    </row>
    <row r="127" spans="1:32" ht="20.100000000000001" customHeight="1">
      <c r="A127" s="244"/>
      <c r="B127" s="471"/>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2"/>
      <c r="AB127" s="472"/>
      <c r="AC127" s="472"/>
      <c r="AD127" s="472"/>
      <c r="AE127" s="473"/>
      <c r="AF127" s="243"/>
    </row>
    <row r="128" spans="1:32" ht="20.100000000000001" customHeight="1">
      <c r="A128" s="244"/>
      <c r="B128" s="474"/>
      <c r="C128" s="475"/>
      <c r="D128" s="475"/>
      <c r="E128" s="475"/>
      <c r="F128" s="475"/>
      <c r="G128" s="475"/>
      <c r="H128" s="475"/>
      <c r="I128" s="475"/>
      <c r="J128" s="475"/>
      <c r="K128" s="475"/>
      <c r="L128" s="475"/>
      <c r="M128" s="475"/>
      <c r="N128" s="475"/>
      <c r="O128" s="475"/>
      <c r="P128" s="475"/>
      <c r="Q128" s="475"/>
      <c r="R128" s="475"/>
      <c r="S128" s="475"/>
      <c r="T128" s="475"/>
      <c r="U128" s="475"/>
      <c r="V128" s="475"/>
      <c r="W128" s="475"/>
      <c r="X128" s="475"/>
      <c r="Y128" s="475"/>
      <c r="Z128" s="475"/>
      <c r="AA128" s="475"/>
      <c r="AB128" s="475"/>
      <c r="AC128" s="475"/>
      <c r="AD128" s="475"/>
      <c r="AE128" s="476"/>
      <c r="AF128" s="243"/>
    </row>
    <row r="129" spans="1:32" ht="20.100000000000001" customHeight="1">
      <c r="A129" s="244"/>
      <c r="B129" s="487" t="s">
        <v>632</v>
      </c>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243"/>
    </row>
    <row r="130" spans="1:32" ht="20.100000000000001" customHeight="1">
      <c r="A130" s="244"/>
      <c r="B130" s="483" t="s">
        <v>538</v>
      </c>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243"/>
    </row>
    <row r="131" spans="1:32" ht="20.100000000000001" customHeight="1">
      <c r="A131" s="244"/>
      <c r="B131" s="484"/>
      <c r="C131" s="485"/>
      <c r="D131" s="485"/>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6"/>
      <c r="AF131" s="243"/>
    </row>
    <row r="132" spans="1:32" ht="20.100000000000001" customHeight="1">
      <c r="A132" s="244"/>
      <c r="B132" s="319" t="s">
        <v>537</v>
      </c>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243"/>
    </row>
    <row r="133" spans="1:32" ht="20.100000000000001" customHeight="1">
      <c r="A133" s="244"/>
      <c r="B133" s="484"/>
      <c r="C133" s="485"/>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6"/>
      <c r="AF133" s="243"/>
    </row>
    <row r="134" spans="1:32" ht="20.100000000000001" customHeight="1">
      <c r="A134" s="244"/>
      <c r="B134" s="319" t="s">
        <v>536</v>
      </c>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243"/>
    </row>
    <row r="135" spans="1:32" ht="20.100000000000001" customHeight="1">
      <c r="A135" s="244"/>
      <c r="B135" s="484"/>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6"/>
      <c r="AF135" s="243"/>
    </row>
    <row r="136" spans="1:32" ht="20.100000000000001" customHeight="1">
      <c r="A136" s="244"/>
      <c r="B136" s="487" t="s">
        <v>633</v>
      </c>
      <c r="C136" s="487"/>
      <c r="D136" s="487"/>
      <c r="E136" s="487"/>
      <c r="F136" s="487"/>
      <c r="G136" s="487"/>
      <c r="H136" s="487"/>
      <c r="I136" s="487"/>
      <c r="J136" s="487"/>
      <c r="K136" s="487"/>
      <c r="L136" s="487"/>
      <c r="M136" s="487"/>
      <c r="N136" s="487"/>
      <c r="O136" s="487"/>
      <c r="P136" s="487"/>
      <c r="Q136" s="487"/>
      <c r="R136" s="487"/>
      <c r="S136" s="487"/>
      <c r="T136" s="487"/>
      <c r="U136" s="487"/>
      <c r="V136" s="487"/>
      <c r="W136" s="487"/>
      <c r="X136" s="487"/>
      <c r="Y136" s="264"/>
      <c r="Z136" s="43"/>
      <c r="AA136" s="246" t="s">
        <v>339</v>
      </c>
      <c r="AB136" s="263"/>
      <c r="AC136" s="43"/>
      <c r="AD136" s="246" t="s">
        <v>338</v>
      </c>
      <c r="AE136" s="220"/>
      <c r="AF136" s="243"/>
    </row>
    <row r="137" spans="1:32" ht="20.100000000000001" customHeight="1">
      <c r="A137" s="244"/>
      <c r="B137" s="482"/>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264"/>
      <c r="Z137" s="264"/>
      <c r="AA137" s="264"/>
      <c r="AB137" s="264"/>
      <c r="AC137" s="264"/>
      <c r="AD137" s="264"/>
      <c r="AE137" s="220"/>
      <c r="AF137" s="243"/>
    </row>
    <row r="138" spans="1:32" ht="20.100000000000001" customHeight="1">
      <c r="A138" s="244"/>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264"/>
      <c r="Z138" s="264"/>
      <c r="AA138" s="264"/>
      <c r="AB138" s="264"/>
      <c r="AC138" s="264"/>
      <c r="AD138" s="264"/>
      <c r="AE138" s="220"/>
      <c r="AF138" s="243"/>
    </row>
    <row r="139" spans="1:32" ht="20.100000000000001" customHeight="1">
      <c r="A139" s="244"/>
      <c r="B139" s="482"/>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264"/>
      <c r="Z139" s="264"/>
      <c r="AA139" s="264"/>
      <c r="AB139" s="264"/>
      <c r="AC139" s="264"/>
      <c r="AD139" s="264"/>
      <c r="AE139" s="220"/>
      <c r="AF139" s="243"/>
    </row>
    <row r="140" spans="1:32" ht="71.25" customHeight="1">
      <c r="A140" s="244"/>
      <c r="B140" s="483"/>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264"/>
      <c r="Z140" s="262"/>
      <c r="AA140" s="262"/>
      <c r="AB140" s="263"/>
      <c r="AC140" s="262"/>
      <c r="AD140" s="262"/>
      <c r="AE140" s="220"/>
      <c r="AF140" s="243"/>
    </row>
    <row r="141" spans="1:32" ht="20.100000000000001" customHeight="1" thickBot="1">
      <c r="A141" s="477" t="s">
        <v>535</v>
      </c>
      <c r="B141" s="478"/>
      <c r="C141" s="478"/>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9"/>
    </row>
    <row r="142" spans="1:32" ht="20.100000000000001" customHeight="1">
      <c r="A142" s="261"/>
      <c r="B142" s="538" t="s">
        <v>534</v>
      </c>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38"/>
      <c r="AE142" s="538"/>
      <c r="AF142" s="259"/>
    </row>
    <row r="143" spans="1:32" ht="20.100000000000001" customHeight="1">
      <c r="A143" s="261"/>
      <c r="B143" s="539"/>
      <c r="C143" s="539"/>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259"/>
    </row>
    <row r="144" spans="1:32" ht="20.100000000000001" customHeight="1">
      <c r="A144" s="258"/>
      <c r="B144" s="481"/>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243"/>
    </row>
    <row r="145" spans="1:32" ht="20.100000000000001" customHeight="1">
      <c r="A145" s="244"/>
      <c r="B145" s="487" t="s">
        <v>533</v>
      </c>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220"/>
      <c r="AA145" s="32"/>
      <c r="AB145" s="246" t="s">
        <v>339</v>
      </c>
      <c r="AC145" s="257"/>
      <c r="AD145" s="32"/>
      <c r="AE145" s="246" t="s">
        <v>338</v>
      </c>
      <c r="AF145" s="243"/>
    </row>
    <row r="146" spans="1:32" ht="20.100000000000001" customHeight="1">
      <c r="A146" s="244"/>
      <c r="B146" s="482"/>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220"/>
      <c r="AA146" s="220"/>
      <c r="AB146" s="220"/>
      <c r="AC146" s="220"/>
      <c r="AD146" s="220"/>
      <c r="AE146" s="220"/>
      <c r="AF146" s="243"/>
    </row>
    <row r="147" spans="1:32" ht="20.100000000000001" customHeight="1">
      <c r="A147" s="244"/>
      <c r="B147" s="482" t="s">
        <v>532</v>
      </c>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246"/>
      <c r="AA147" s="32"/>
      <c r="AB147" s="246" t="s">
        <v>339</v>
      </c>
      <c r="AC147" s="257"/>
      <c r="AD147" s="32"/>
      <c r="AE147" s="246" t="s">
        <v>338</v>
      </c>
      <c r="AF147" s="243"/>
    </row>
    <row r="148" spans="1:32" ht="20.100000000000001" customHeight="1">
      <c r="A148" s="244"/>
      <c r="B148" s="482"/>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246"/>
      <c r="AA148" s="246"/>
      <c r="AB148" s="257"/>
      <c r="AC148" s="246"/>
      <c r="AD148" s="246"/>
      <c r="AE148" s="220"/>
      <c r="AF148" s="243"/>
    </row>
    <row r="149" spans="1:32" ht="20.100000000000001" customHeight="1">
      <c r="A149" s="244"/>
      <c r="B149" s="482" t="s">
        <v>531</v>
      </c>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246"/>
      <c r="AA149" s="32"/>
      <c r="AB149" s="246" t="s">
        <v>339</v>
      </c>
      <c r="AC149" s="257"/>
      <c r="AD149" s="32"/>
      <c r="AE149" s="246" t="s">
        <v>338</v>
      </c>
      <c r="AF149" s="243"/>
    </row>
    <row r="150" spans="1:32" ht="20.100000000000001" customHeight="1">
      <c r="A150" s="244"/>
      <c r="B150" s="482"/>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246"/>
      <c r="AA150" s="246"/>
      <c r="AB150" s="257"/>
      <c r="AC150" s="246"/>
      <c r="AD150" s="246"/>
      <c r="AE150" s="220"/>
      <c r="AF150" s="243"/>
    </row>
    <row r="151" spans="1:32" ht="20.100000000000001" customHeight="1">
      <c r="A151" s="244"/>
      <c r="B151" s="482" t="s">
        <v>530</v>
      </c>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246"/>
      <c r="AA151" s="32"/>
      <c r="AB151" s="246" t="s">
        <v>339</v>
      </c>
      <c r="AC151" s="257"/>
      <c r="AD151" s="32"/>
      <c r="AE151" s="246" t="s">
        <v>338</v>
      </c>
      <c r="AF151" s="243"/>
    </row>
    <row r="152" spans="1:32" ht="20.100000000000001" customHeight="1">
      <c r="A152" s="244"/>
      <c r="B152" s="482"/>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246"/>
      <c r="AA152" s="246"/>
      <c r="AB152" s="246"/>
      <c r="AC152" s="257"/>
      <c r="AD152" s="246"/>
      <c r="AE152" s="246"/>
      <c r="AF152" s="243"/>
    </row>
    <row r="153" spans="1:32" ht="20.100000000000001" customHeight="1">
      <c r="A153" s="244"/>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246"/>
      <c r="AA153" s="42"/>
      <c r="AB153" s="536" t="s">
        <v>344</v>
      </c>
      <c r="AC153" s="482"/>
      <c r="AD153" s="482"/>
      <c r="AE153" s="482"/>
      <c r="AF153" s="243"/>
    </row>
    <row r="154" spans="1:32" ht="20.100000000000001" customHeight="1">
      <c r="A154" s="244"/>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246"/>
      <c r="AA154" s="245"/>
      <c r="AB154" s="245"/>
      <c r="AC154" s="245"/>
      <c r="AD154" s="245"/>
      <c r="AE154" s="245"/>
      <c r="AF154" s="243"/>
    </row>
    <row r="155" spans="1:32" ht="20.100000000000001" customHeight="1">
      <c r="A155" s="244"/>
      <c r="B155" s="537" t="s">
        <v>634</v>
      </c>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243"/>
    </row>
    <row r="156" spans="1:32" ht="15" customHeight="1">
      <c r="A156" s="244"/>
      <c r="B156" s="488" t="s">
        <v>336</v>
      </c>
      <c r="C156" s="499"/>
      <c r="D156" s="489"/>
      <c r="E156" s="488" t="s">
        <v>335</v>
      </c>
      <c r="F156" s="489"/>
      <c r="G156" s="488" t="s">
        <v>529</v>
      </c>
      <c r="H156" s="489"/>
      <c r="I156" s="510"/>
      <c r="J156" s="511"/>
      <c r="K156" s="510"/>
      <c r="L156" s="511"/>
      <c r="M156" s="510"/>
      <c r="N156" s="511"/>
      <c r="O156" s="510"/>
      <c r="P156" s="511"/>
      <c r="Q156" s="510"/>
      <c r="R156" s="511"/>
      <c r="S156" s="523"/>
      <c r="T156" s="524"/>
      <c r="U156" s="523"/>
      <c r="V156" s="524"/>
      <c r="W156" s="523"/>
      <c r="X156" s="524"/>
      <c r="Y156" s="523"/>
      <c r="Z156" s="524"/>
      <c r="AA156" s="523"/>
      <c r="AB156" s="524"/>
      <c r="AC156" s="255"/>
      <c r="AD156" s="255"/>
      <c r="AE156" s="255"/>
      <c r="AF156" s="243"/>
    </row>
    <row r="157" spans="1:32">
      <c r="A157" s="244"/>
      <c r="B157" s="501"/>
      <c r="C157" s="502"/>
      <c r="D157" s="503"/>
      <c r="E157" s="501"/>
      <c r="F157" s="503"/>
      <c r="G157" s="501"/>
      <c r="H157" s="503"/>
      <c r="I157" s="512"/>
      <c r="J157" s="513"/>
      <c r="K157" s="512"/>
      <c r="L157" s="513"/>
      <c r="M157" s="512"/>
      <c r="N157" s="513"/>
      <c r="O157" s="512"/>
      <c r="P157" s="513"/>
      <c r="Q157" s="512"/>
      <c r="R157" s="513"/>
      <c r="S157" s="525"/>
      <c r="T157" s="526"/>
      <c r="U157" s="525"/>
      <c r="V157" s="526"/>
      <c r="W157" s="525"/>
      <c r="X157" s="526"/>
      <c r="Y157" s="525"/>
      <c r="Z157" s="526"/>
      <c r="AA157" s="525"/>
      <c r="AB157" s="526"/>
      <c r="AC157" s="255"/>
      <c r="AD157" s="255"/>
      <c r="AE157" s="255"/>
      <c r="AF157" s="243"/>
    </row>
    <row r="158" spans="1:32">
      <c r="A158" s="244"/>
      <c r="B158" s="501"/>
      <c r="C158" s="502"/>
      <c r="D158" s="503"/>
      <c r="E158" s="501"/>
      <c r="F158" s="503"/>
      <c r="G158" s="501"/>
      <c r="H158" s="503"/>
      <c r="I158" s="512"/>
      <c r="J158" s="513"/>
      <c r="K158" s="512"/>
      <c r="L158" s="513"/>
      <c r="M158" s="512"/>
      <c r="N158" s="513"/>
      <c r="O158" s="512"/>
      <c r="P158" s="513"/>
      <c r="Q158" s="512"/>
      <c r="R158" s="513"/>
      <c r="S158" s="525"/>
      <c r="T158" s="526"/>
      <c r="U158" s="525"/>
      <c r="V158" s="526"/>
      <c r="W158" s="525"/>
      <c r="X158" s="526"/>
      <c r="Y158" s="525"/>
      <c r="Z158" s="526"/>
      <c r="AA158" s="525"/>
      <c r="AB158" s="526"/>
      <c r="AC158" s="255"/>
      <c r="AD158" s="255"/>
      <c r="AE158" s="255"/>
      <c r="AF158" s="243"/>
    </row>
    <row r="159" spans="1:32">
      <c r="A159" s="244"/>
      <c r="B159" s="501"/>
      <c r="C159" s="502"/>
      <c r="D159" s="503"/>
      <c r="E159" s="501"/>
      <c r="F159" s="503"/>
      <c r="G159" s="501"/>
      <c r="H159" s="503"/>
      <c r="I159" s="512"/>
      <c r="J159" s="513"/>
      <c r="K159" s="512"/>
      <c r="L159" s="513"/>
      <c r="M159" s="512"/>
      <c r="N159" s="513"/>
      <c r="O159" s="512"/>
      <c r="P159" s="513"/>
      <c r="Q159" s="512"/>
      <c r="R159" s="513"/>
      <c r="S159" s="525"/>
      <c r="T159" s="526"/>
      <c r="U159" s="525"/>
      <c r="V159" s="526"/>
      <c r="W159" s="525"/>
      <c r="X159" s="526"/>
      <c r="Y159" s="525"/>
      <c r="Z159" s="526"/>
      <c r="AA159" s="525"/>
      <c r="AB159" s="526"/>
      <c r="AC159" s="255"/>
      <c r="AD159" s="255"/>
      <c r="AE159" s="255"/>
      <c r="AF159" s="243"/>
    </row>
    <row r="160" spans="1:32">
      <c r="A160" s="244"/>
      <c r="B160" s="501"/>
      <c r="C160" s="502"/>
      <c r="D160" s="503"/>
      <c r="E160" s="490"/>
      <c r="F160" s="491"/>
      <c r="G160" s="490"/>
      <c r="H160" s="491"/>
      <c r="I160" s="514"/>
      <c r="J160" s="515"/>
      <c r="K160" s="514"/>
      <c r="L160" s="515"/>
      <c r="M160" s="514"/>
      <c r="N160" s="515"/>
      <c r="O160" s="514"/>
      <c r="P160" s="515"/>
      <c r="Q160" s="514"/>
      <c r="R160" s="515"/>
      <c r="S160" s="527"/>
      <c r="T160" s="528"/>
      <c r="U160" s="527"/>
      <c r="V160" s="528"/>
      <c r="W160" s="527"/>
      <c r="X160" s="528"/>
      <c r="Y160" s="527"/>
      <c r="Z160" s="528"/>
      <c r="AA160" s="527"/>
      <c r="AB160" s="528"/>
      <c r="AC160" s="255"/>
      <c r="AD160" s="255"/>
      <c r="AE160" s="255"/>
      <c r="AF160" s="243"/>
    </row>
    <row r="161" spans="1:32">
      <c r="A161" s="244"/>
      <c r="B161" s="501"/>
      <c r="C161" s="502"/>
      <c r="D161" s="503"/>
      <c r="E161" s="488" t="s">
        <v>333</v>
      </c>
      <c r="F161" s="489"/>
      <c r="G161" s="492" t="s">
        <v>528</v>
      </c>
      <c r="H161" s="493"/>
      <c r="I161" s="458"/>
      <c r="J161" s="460"/>
      <c r="K161" s="458"/>
      <c r="L161" s="460"/>
      <c r="M161" s="458"/>
      <c r="N161" s="460"/>
      <c r="O161" s="458"/>
      <c r="P161" s="460"/>
      <c r="Q161" s="523"/>
      <c r="R161" s="524"/>
      <c r="S161" s="523"/>
      <c r="T161" s="524"/>
      <c r="U161" s="523"/>
      <c r="V161" s="524"/>
      <c r="W161" s="523"/>
      <c r="X161" s="524"/>
      <c r="Y161" s="523"/>
      <c r="Z161" s="524"/>
      <c r="AA161" s="523"/>
      <c r="AB161" s="524"/>
      <c r="AC161" s="255"/>
      <c r="AD161" s="255"/>
      <c r="AE161" s="255"/>
      <c r="AF161" s="243"/>
    </row>
    <row r="162" spans="1:32">
      <c r="A162" s="244"/>
      <c r="B162" s="501"/>
      <c r="C162" s="502"/>
      <c r="D162" s="503"/>
      <c r="E162" s="501"/>
      <c r="F162" s="503"/>
      <c r="G162" s="529"/>
      <c r="H162" s="530"/>
      <c r="I162" s="531"/>
      <c r="J162" s="532"/>
      <c r="K162" s="531"/>
      <c r="L162" s="532"/>
      <c r="M162" s="531"/>
      <c r="N162" s="532"/>
      <c r="O162" s="531"/>
      <c r="P162" s="532"/>
      <c r="Q162" s="525"/>
      <c r="R162" s="526"/>
      <c r="S162" s="525"/>
      <c r="T162" s="526"/>
      <c r="U162" s="525"/>
      <c r="V162" s="526"/>
      <c r="W162" s="525"/>
      <c r="X162" s="526"/>
      <c r="Y162" s="525"/>
      <c r="Z162" s="526"/>
      <c r="AA162" s="525"/>
      <c r="AB162" s="526"/>
      <c r="AC162" s="255"/>
      <c r="AD162" s="255"/>
      <c r="AE162" s="255"/>
      <c r="AF162" s="243"/>
    </row>
    <row r="163" spans="1:32" ht="15.75">
      <c r="A163" s="244"/>
      <c r="B163" s="501"/>
      <c r="C163" s="502"/>
      <c r="D163" s="503"/>
      <c r="E163" s="501"/>
      <c r="F163" s="503"/>
      <c r="G163" s="529"/>
      <c r="H163" s="530"/>
      <c r="I163" s="531"/>
      <c r="J163" s="532"/>
      <c r="K163" s="531"/>
      <c r="L163" s="532"/>
      <c r="M163" s="531"/>
      <c r="N163" s="532"/>
      <c r="O163" s="531"/>
      <c r="P163" s="532"/>
      <c r="Q163" s="525"/>
      <c r="R163" s="526"/>
      <c r="S163" s="525"/>
      <c r="T163" s="526"/>
      <c r="U163" s="525"/>
      <c r="V163" s="526"/>
      <c r="W163" s="525"/>
      <c r="X163" s="526"/>
      <c r="Y163" s="525"/>
      <c r="Z163" s="526"/>
      <c r="AA163" s="525"/>
      <c r="AB163" s="526"/>
      <c r="AC163" s="246"/>
      <c r="AD163" s="246"/>
      <c r="AE163" s="220"/>
      <c r="AF163" s="243"/>
    </row>
    <row r="164" spans="1:32" ht="15.75">
      <c r="A164" s="244"/>
      <c r="B164" s="501"/>
      <c r="C164" s="502"/>
      <c r="D164" s="503"/>
      <c r="E164" s="501"/>
      <c r="F164" s="503"/>
      <c r="G164" s="529"/>
      <c r="H164" s="530"/>
      <c r="I164" s="531"/>
      <c r="J164" s="532"/>
      <c r="K164" s="531"/>
      <c r="L164" s="532"/>
      <c r="M164" s="531"/>
      <c r="N164" s="532"/>
      <c r="O164" s="531"/>
      <c r="P164" s="532"/>
      <c r="Q164" s="525"/>
      <c r="R164" s="526"/>
      <c r="S164" s="525"/>
      <c r="T164" s="526"/>
      <c r="U164" s="525"/>
      <c r="V164" s="526"/>
      <c r="W164" s="525"/>
      <c r="X164" s="526"/>
      <c r="Y164" s="525"/>
      <c r="Z164" s="526"/>
      <c r="AA164" s="525"/>
      <c r="AB164" s="526"/>
      <c r="AC164" s="246"/>
      <c r="AD164" s="246"/>
      <c r="AE164" s="220"/>
      <c r="AF164" s="243"/>
    </row>
    <row r="165" spans="1:32" ht="15.75">
      <c r="A165" s="244"/>
      <c r="B165" s="490"/>
      <c r="C165" s="500"/>
      <c r="D165" s="491"/>
      <c r="E165" s="490"/>
      <c r="F165" s="491"/>
      <c r="G165" s="494"/>
      <c r="H165" s="495"/>
      <c r="I165" s="533"/>
      <c r="J165" s="534"/>
      <c r="K165" s="533"/>
      <c r="L165" s="534"/>
      <c r="M165" s="533"/>
      <c r="N165" s="534"/>
      <c r="O165" s="533"/>
      <c r="P165" s="534"/>
      <c r="Q165" s="527"/>
      <c r="R165" s="528"/>
      <c r="S165" s="527"/>
      <c r="T165" s="528"/>
      <c r="U165" s="527"/>
      <c r="V165" s="528"/>
      <c r="W165" s="527"/>
      <c r="X165" s="528"/>
      <c r="Y165" s="527"/>
      <c r="Z165" s="528"/>
      <c r="AA165" s="527"/>
      <c r="AB165" s="528"/>
      <c r="AC165" s="246"/>
      <c r="AD165" s="246"/>
      <c r="AE165" s="220"/>
      <c r="AF165" s="243"/>
    </row>
    <row r="166" spans="1:32" ht="67.5" customHeight="1">
      <c r="A166" s="244"/>
      <c r="B166" s="516" t="s">
        <v>268</v>
      </c>
      <c r="C166" s="517"/>
      <c r="D166" s="517"/>
      <c r="E166" s="517"/>
      <c r="F166" s="518"/>
      <c r="G166" s="519">
        <v>5</v>
      </c>
      <c r="H166" s="520"/>
      <c r="I166" s="455"/>
      <c r="J166" s="457"/>
      <c r="K166" s="455"/>
      <c r="L166" s="457"/>
      <c r="M166" s="455"/>
      <c r="N166" s="457"/>
      <c r="O166" s="455"/>
      <c r="P166" s="457"/>
      <c r="Q166" s="521"/>
      <c r="R166" s="522"/>
      <c r="S166" s="521"/>
      <c r="T166" s="522"/>
      <c r="U166" s="521"/>
      <c r="V166" s="522"/>
      <c r="W166" s="521"/>
      <c r="X166" s="522"/>
      <c r="Y166" s="521"/>
      <c r="Z166" s="522"/>
      <c r="AA166" s="521"/>
      <c r="AB166" s="522"/>
      <c r="AC166" s="246"/>
      <c r="AD166" s="246"/>
      <c r="AE166" s="220"/>
      <c r="AF166" s="243"/>
    </row>
    <row r="167" spans="1:32" ht="15.75">
      <c r="A167" s="244"/>
      <c r="B167" s="488" t="s">
        <v>337</v>
      </c>
      <c r="C167" s="499"/>
      <c r="D167" s="499"/>
      <c r="E167" s="499"/>
      <c r="F167" s="489"/>
      <c r="G167" s="488">
        <v>4</v>
      </c>
      <c r="H167" s="489"/>
      <c r="I167" s="510"/>
      <c r="J167" s="511"/>
      <c r="K167" s="510"/>
      <c r="L167" s="511"/>
      <c r="M167" s="510"/>
      <c r="N167" s="511"/>
      <c r="O167" s="510"/>
      <c r="P167" s="511"/>
      <c r="Q167" s="468"/>
      <c r="R167" s="470"/>
      <c r="S167" s="468"/>
      <c r="T167" s="470"/>
      <c r="U167" s="468"/>
      <c r="V167" s="470"/>
      <c r="W167" s="468"/>
      <c r="X167" s="470"/>
      <c r="Y167" s="468"/>
      <c r="Z167" s="470"/>
      <c r="AA167" s="504"/>
      <c r="AB167" s="505"/>
      <c r="AC167" s="246"/>
      <c r="AD167" s="246"/>
      <c r="AE167" s="220"/>
      <c r="AF167" s="243"/>
    </row>
    <row r="168" spans="1:32" ht="15.75">
      <c r="A168" s="244"/>
      <c r="B168" s="501"/>
      <c r="C168" s="502"/>
      <c r="D168" s="502"/>
      <c r="E168" s="502"/>
      <c r="F168" s="503"/>
      <c r="G168" s="501"/>
      <c r="H168" s="503"/>
      <c r="I168" s="512"/>
      <c r="J168" s="513"/>
      <c r="K168" s="512"/>
      <c r="L168" s="513"/>
      <c r="M168" s="512"/>
      <c r="N168" s="513"/>
      <c r="O168" s="512"/>
      <c r="P168" s="513"/>
      <c r="Q168" s="471"/>
      <c r="R168" s="473"/>
      <c r="S168" s="471"/>
      <c r="T168" s="473"/>
      <c r="U168" s="471"/>
      <c r="V168" s="473"/>
      <c r="W168" s="471"/>
      <c r="X168" s="473"/>
      <c r="Y168" s="471"/>
      <c r="Z168" s="473"/>
      <c r="AA168" s="506"/>
      <c r="AB168" s="507"/>
      <c r="AC168" s="246"/>
      <c r="AD168" s="246"/>
      <c r="AE168" s="220"/>
      <c r="AF168" s="243"/>
    </row>
    <row r="169" spans="1:32" ht="15.75">
      <c r="A169" s="244"/>
      <c r="B169" s="501"/>
      <c r="C169" s="502"/>
      <c r="D169" s="502"/>
      <c r="E169" s="502"/>
      <c r="F169" s="503"/>
      <c r="G169" s="501"/>
      <c r="H169" s="503"/>
      <c r="I169" s="512"/>
      <c r="J169" s="513"/>
      <c r="K169" s="512"/>
      <c r="L169" s="513"/>
      <c r="M169" s="512"/>
      <c r="N169" s="513"/>
      <c r="O169" s="512"/>
      <c r="P169" s="513"/>
      <c r="Q169" s="471"/>
      <c r="R169" s="473"/>
      <c r="S169" s="471"/>
      <c r="T169" s="473"/>
      <c r="U169" s="471"/>
      <c r="V169" s="473"/>
      <c r="W169" s="471"/>
      <c r="X169" s="473"/>
      <c r="Y169" s="471"/>
      <c r="Z169" s="473"/>
      <c r="AA169" s="506"/>
      <c r="AB169" s="507"/>
      <c r="AC169" s="246"/>
      <c r="AD169" s="246"/>
      <c r="AE169" s="220"/>
      <c r="AF169" s="243"/>
    </row>
    <row r="170" spans="1:32" ht="13.5" customHeight="1">
      <c r="A170" s="244"/>
      <c r="B170" s="490"/>
      <c r="C170" s="500"/>
      <c r="D170" s="500"/>
      <c r="E170" s="500"/>
      <c r="F170" s="491"/>
      <c r="G170" s="490"/>
      <c r="H170" s="491"/>
      <c r="I170" s="514"/>
      <c r="J170" s="515"/>
      <c r="K170" s="514"/>
      <c r="L170" s="515"/>
      <c r="M170" s="514"/>
      <c r="N170" s="515"/>
      <c r="O170" s="514"/>
      <c r="P170" s="515"/>
      <c r="Q170" s="474"/>
      <c r="R170" s="476"/>
      <c r="S170" s="474"/>
      <c r="T170" s="476"/>
      <c r="U170" s="474"/>
      <c r="V170" s="476"/>
      <c r="W170" s="474"/>
      <c r="X170" s="476"/>
      <c r="Y170" s="474"/>
      <c r="Z170" s="476"/>
      <c r="AA170" s="508"/>
      <c r="AB170" s="509"/>
      <c r="AC170" s="246"/>
      <c r="AD170" s="246"/>
      <c r="AE170" s="220"/>
      <c r="AF170" s="243"/>
    </row>
    <row r="171" spans="1:32" ht="15.75">
      <c r="A171" s="244"/>
      <c r="B171" s="488" t="s">
        <v>331</v>
      </c>
      <c r="C171" s="499"/>
      <c r="D171" s="489"/>
      <c r="E171" s="488" t="s">
        <v>330</v>
      </c>
      <c r="F171" s="489"/>
      <c r="G171" s="488" t="s">
        <v>329</v>
      </c>
      <c r="H171" s="489"/>
      <c r="I171" s="468"/>
      <c r="J171" s="470"/>
      <c r="K171" s="468"/>
      <c r="L171" s="470"/>
      <c r="M171" s="468"/>
      <c r="N171" s="470"/>
      <c r="O171" s="468"/>
      <c r="P171" s="470"/>
      <c r="Q171" s="468"/>
      <c r="R171" s="470"/>
      <c r="S171" s="468"/>
      <c r="T171" s="470"/>
      <c r="U171" s="468"/>
      <c r="V171" s="470"/>
      <c r="W171" s="468"/>
      <c r="X171" s="470"/>
      <c r="Y171" s="468"/>
      <c r="Z171" s="470"/>
      <c r="AA171" s="504"/>
      <c r="AB171" s="505"/>
      <c r="AC171" s="246"/>
      <c r="AD171" s="246"/>
      <c r="AE171" s="220"/>
      <c r="AF171" s="243"/>
    </row>
    <row r="172" spans="1:32" ht="15.75">
      <c r="A172" s="244"/>
      <c r="B172" s="501"/>
      <c r="C172" s="502"/>
      <c r="D172" s="503"/>
      <c r="E172" s="501"/>
      <c r="F172" s="503"/>
      <c r="G172" s="501"/>
      <c r="H172" s="503"/>
      <c r="I172" s="471"/>
      <c r="J172" s="473"/>
      <c r="K172" s="471"/>
      <c r="L172" s="473"/>
      <c r="M172" s="471"/>
      <c r="N172" s="473"/>
      <c r="O172" s="471"/>
      <c r="P172" s="473"/>
      <c r="Q172" s="471"/>
      <c r="R172" s="473"/>
      <c r="S172" s="471"/>
      <c r="T172" s="473"/>
      <c r="U172" s="471"/>
      <c r="V172" s="473"/>
      <c r="W172" s="471"/>
      <c r="X172" s="473"/>
      <c r="Y172" s="471"/>
      <c r="Z172" s="473"/>
      <c r="AA172" s="506"/>
      <c r="AB172" s="507"/>
      <c r="AC172" s="246"/>
      <c r="AD172" s="246"/>
      <c r="AE172" s="220"/>
      <c r="AF172" s="243"/>
    </row>
    <row r="173" spans="1:32" ht="15.75">
      <c r="A173" s="244"/>
      <c r="B173" s="501"/>
      <c r="C173" s="502"/>
      <c r="D173" s="503"/>
      <c r="E173" s="501"/>
      <c r="F173" s="503"/>
      <c r="G173" s="501"/>
      <c r="H173" s="503"/>
      <c r="I173" s="471"/>
      <c r="J173" s="473"/>
      <c r="K173" s="471"/>
      <c r="L173" s="473"/>
      <c r="M173" s="471"/>
      <c r="N173" s="473"/>
      <c r="O173" s="471"/>
      <c r="P173" s="473"/>
      <c r="Q173" s="471"/>
      <c r="R173" s="473"/>
      <c r="S173" s="471"/>
      <c r="T173" s="473"/>
      <c r="U173" s="471"/>
      <c r="V173" s="473"/>
      <c r="W173" s="471"/>
      <c r="X173" s="473"/>
      <c r="Y173" s="471"/>
      <c r="Z173" s="473"/>
      <c r="AA173" s="506"/>
      <c r="AB173" s="507"/>
      <c r="AC173" s="246"/>
      <c r="AD173" s="246"/>
      <c r="AE173" s="220"/>
      <c r="AF173" s="243"/>
    </row>
    <row r="174" spans="1:32" ht="37.5" customHeight="1">
      <c r="A174" s="244"/>
      <c r="B174" s="501"/>
      <c r="C174" s="502"/>
      <c r="D174" s="503"/>
      <c r="E174" s="490"/>
      <c r="F174" s="491"/>
      <c r="G174" s="490"/>
      <c r="H174" s="491"/>
      <c r="I174" s="474"/>
      <c r="J174" s="476"/>
      <c r="K174" s="474"/>
      <c r="L174" s="476"/>
      <c r="M174" s="474"/>
      <c r="N174" s="476"/>
      <c r="O174" s="474"/>
      <c r="P174" s="476"/>
      <c r="Q174" s="474"/>
      <c r="R174" s="476"/>
      <c r="S174" s="474"/>
      <c r="T174" s="476"/>
      <c r="U174" s="474"/>
      <c r="V174" s="476"/>
      <c r="W174" s="474"/>
      <c r="X174" s="476"/>
      <c r="Y174" s="474"/>
      <c r="Z174" s="476"/>
      <c r="AA174" s="508"/>
      <c r="AB174" s="509"/>
      <c r="AC174" s="246"/>
      <c r="AD174" s="246"/>
      <c r="AE174" s="220"/>
      <c r="AF174" s="243"/>
    </row>
    <row r="175" spans="1:32" ht="15.75">
      <c r="A175" s="244"/>
      <c r="B175" s="501"/>
      <c r="C175" s="502"/>
      <c r="D175" s="503"/>
      <c r="E175" s="488" t="s">
        <v>328</v>
      </c>
      <c r="F175" s="489"/>
      <c r="G175" s="488" t="s">
        <v>279</v>
      </c>
      <c r="H175" s="489"/>
      <c r="I175" s="468"/>
      <c r="J175" s="470"/>
      <c r="K175" s="468"/>
      <c r="L175" s="470"/>
      <c r="M175" s="468"/>
      <c r="N175" s="470"/>
      <c r="O175" s="468"/>
      <c r="P175" s="470"/>
      <c r="Q175" s="468"/>
      <c r="R175" s="470"/>
      <c r="S175" s="468"/>
      <c r="T175" s="470"/>
      <c r="U175" s="468"/>
      <c r="V175" s="470"/>
      <c r="W175" s="468"/>
      <c r="X175" s="470"/>
      <c r="Y175" s="468"/>
      <c r="Z175" s="470"/>
      <c r="AA175" s="504"/>
      <c r="AB175" s="505"/>
      <c r="AC175" s="246"/>
      <c r="AD175" s="246"/>
      <c r="AE175" s="220"/>
      <c r="AF175" s="243"/>
    </row>
    <row r="176" spans="1:32" ht="15.75">
      <c r="A176" s="244"/>
      <c r="B176" s="501"/>
      <c r="C176" s="502"/>
      <c r="D176" s="503"/>
      <c r="E176" s="501"/>
      <c r="F176" s="503"/>
      <c r="G176" s="501"/>
      <c r="H176" s="503"/>
      <c r="I176" s="471"/>
      <c r="J176" s="473"/>
      <c r="K176" s="471"/>
      <c r="L176" s="473"/>
      <c r="M176" s="471"/>
      <c r="N176" s="473"/>
      <c r="O176" s="471"/>
      <c r="P176" s="473"/>
      <c r="Q176" s="471"/>
      <c r="R176" s="473"/>
      <c r="S176" s="471"/>
      <c r="T176" s="473"/>
      <c r="U176" s="471"/>
      <c r="V176" s="473"/>
      <c r="W176" s="471"/>
      <c r="X176" s="473"/>
      <c r="Y176" s="471"/>
      <c r="Z176" s="473"/>
      <c r="AA176" s="506"/>
      <c r="AB176" s="507"/>
      <c r="AC176" s="246"/>
      <c r="AD176" s="246"/>
      <c r="AE176" s="220"/>
      <c r="AF176" s="243"/>
    </row>
    <row r="177" spans="1:32" ht="15.75">
      <c r="A177" s="244"/>
      <c r="B177" s="501"/>
      <c r="C177" s="502"/>
      <c r="D177" s="503"/>
      <c r="E177" s="501"/>
      <c r="F177" s="503"/>
      <c r="G177" s="501"/>
      <c r="H177" s="503"/>
      <c r="I177" s="471"/>
      <c r="J177" s="473"/>
      <c r="K177" s="471"/>
      <c r="L177" s="473"/>
      <c r="M177" s="471"/>
      <c r="N177" s="473"/>
      <c r="O177" s="471"/>
      <c r="P177" s="473"/>
      <c r="Q177" s="471"/>
      <c r="R177" s="473"/>
      <c r="S177" s="471"/>
      <c r="T177" s="473"/>
      <c r="U177" s="471"/>
      <c r="V177" s="473"/>
      <c r="W177" s="471"/>
      <c r="X177" s="473"/>
      <c r="Y177" s="471"/>
      <c r="Z177" s="473"/>
      <c r="AA177" s="506"/>
      <c r="AB177" s="507"/>
      <c r="AC177" s="246"/>
      <c r="AD177" s="246"/>
      <c r="AE177" s="220"/>
      <c r="AF177" s="243"/>
    </row>
    <row r="178" spans="1:32" ht="37.5" customHeight="1">
      <c r="A178" s="244"/>
      <c r="B178" s="490"/>
      <c r="C178" s="500"/>
      <c r="D178" s="491"/>
      <c r="E178" s="490"/>
      <c r="F178" s="491"/>
      <c r="G178" s="490"/>
      <c r="H178" s="491"/>
      <c r="I178" s="474"/>
      <c r="J178" s="476"/>
      <c r="K178" s="474"/>
      <c r="L178" s="476"/>
      <c r="M178" s="474"/>
      <c r="N178" s="476"/>
      <c r="O178" s="474"/>
      <c r="P178" s="476"/>
      <c r="Q178" s="474"/>
      <c r="R178" s="476"/>
      <c r="S178" s="474"/>
      <c r="T178" s="476"/>
      <c r="U178" s="474"/>
      <c r="V178" s="476"/>
      <c r="W178" s="474"/>
      <c r="X178" s="476"/>
      <c r="Y178" s="474"/>
      <c r="Z178" s="476"/>
      <c r="AA178" s="508"/>
      <c r="AB178" s="509"/>
      <c r="AC178" s="246"/>
      <c r="AD178" s="246"/>
      <c r="AE178" s="220"/>
      <c r="AF178" s="243"/>
    </row>
    <row r="179" spans="1:32" ht="15" customHeight="1">
      <c r="A179" s="244"/>
      <c r="B179" s="488" t="s">
        <v>327</v>
      </c>
      <c r="C179" s="499"/>
      <c r="D179" s="499"/>
      <c r="E179" s="499"/>
      <c r="F179" s="489"/>
      <c r="G179" s="488">
        <v>2</v>
      </c>
      <c r="H179" s="489"/>
      <c r="I179" s="468"/>
      <c r="J179" s="470"/>
      <c r="K179" s="468"/>
      <c r="L179" s="470"/>
      <c r="M179" s="468"/>
      <c r="N179" s="470"/>
      <c r="O179" s="468"/>
      <c r="P179" s="470"/>
      <c r="Q179" s="468"/>
      <c r="R179" s="470"/>
      <c r="S179" s="468"/>
      <c r="T179" s="470"/>
      <c r="U179" s="468"/>
      <c r="V179" s="470"/>
      <c r="W179" s="468"/>
      <c r="X179" s="470"/>
      <c r="Y179" s="468"/>
      <c r="Z179" s="470"/>
      <c r="AA179" s="504"/>
      <c r="AB179" s="505"/>
      <c r="AC179" s="246"/>
      <c r="AD179" s="246"/>
      <c r="AE179" s="220"/>
      <c r="AF179" s="243"/>
    </row>
    <row r="180" spans="1:32" ht="15.75">
      <c r="A180" s="244"/>
      <c r="B180" s="501"/>
      <c r="C180" s="502"/>
      <c r="D180" s="502"/>
      <c r="E180" s="502"/>
      <c r="F180" s="503"/>
      <c r="G180" s="501"/>
      <c r="H180" s="503"/>
      <c r="I180" s="471"/>
      <c r="J180" s="473"/>
      <c r="K180" s="471"/>
      <c r="L180" s="473"/>
      <c r="M180" s="471"/>
      <c r="N180" s="473"/>
      <c r="O180" s="471"/>
      <c r="P180" s="473"/>
      <c r="Q180" s="471"/>
      <c r="R180" s="473"/>
      <c r="S180" s="471"/>
      <c r="T180" s="473"/>
      <c r="U180" s="471"/>
      <c r="V180" s="473"/>
      <c r="W180" s="471"/>
      <c r="X180" s="473"/>
      <c r="Y180" s="471"/>
      <c r="Z180" s="473"/>
      <c r="AA180" s="506"/>
      <c r="AB180" s="507"/>
      <c r="AC180" s="246"/>
      <c r="AD180" s="246"/>
      <c r="AE180" s="220"/>
      <c r="AF180" s="243"/>
    </row>
    <row r="181" spans="1:32" ht="15.75">
      <c r="A181" s="244"/>
      <c r="B181" s="501"/>
      <c r="C181" s="502"/>
      <c r="D181" s="502"/>
      <c r="E181" s="502"/>
      <c r="F181" s="503"/>
      <c r="G181" s="501"/>
      <c r="H181" s="503"/>
      <c r="I181" s="471"/>
      <c r="J181" s="473"/>
      <c r="K181" s="471"/>
      <c r="L181" s="473"/>
      <c r="M181" s="471"/>
      <c r="N181" s="473"/>
      <c r="O181" s="471"/>
      <c r="P181" s="473"/>
      <c r="Q181" s="471"/>
      <c r="R181" s="473"/>
      <c r="S181" s="471"/>
      <c r="T181" s="473"/>
      <c r="U181" s="471"/>
      <c r="V181" s="473"/>
      <c r="W181" s="471"/>
      <c r="X181" s="473"/>
      <c r="Y181" s="471"/>
      <c r="Z181" s="473"/>
      <c r="AA181" s="506"/>
      <c r="AB181" s="507"/>
      <c r="AC181" s="246"/>
      <c r="AD181" s="246"/>
      <c r="AE181" s="220"/>
      <c r="AF181" s="243"/>
    </row>
    <row r="182" spans="1:32" ht="15.75">
      <c r="A182" s="244"/>
      <c r="B182" s="501"/>
      <c r="C182" s="502"/>
      <c r="D182" s="502"/>
      <c r="E182" s="502"/>
      <c r="F182" s="503"/>
      <c r="G182" s="501"/>
      <c r="H182" s="503"/>
      <c r="I182" s="471"/>
      <c r="J182" s="473"/>
      <c r="K182" s="471"/>
      <c r="L182" s="473"/>
      <c r="M182" s="471"/>
      <c r="N182" s="473"/>
      <c r="O182" s="471"/>
      <c r="P182" s="473"/>
      <c r="Q182" s="471"/>
      <c r="R182" s="473"/>
      <c r="S182" s="471"/>
      <c r="T182" s="473"/>
      <c r="U182" s="471"/>
      <c r="V182" s="473"/>
      <c r="W182" s="471"/>
      <c r="X182" s="473"/>
      <c r="Y182" s="471"/>
      <c r="Z182" s="473"/>
      <c r="AA182" s="506"/>
      <c r="AB182" s="507"/>
      <c r="AC182" s="246"/>
      <c r="AD182" s="246"/>
      <c r="AE182" s="220"/>
      <c r="AF182" s="243"/>
    </row>
    <row r="183" spans="1:32" ht="15.75">
      <c r="A183" s="244"/>
      <c r="B183" s="490"/>
      <c r="C183" s="500"/>
      <c r="D183" s="500"/>
      <c r="E183" s="500"/>
      <c r="F183" s="491"/>
      <c r="G183" s="490"/>
      <c r="H183" s="491"/>
      <c r="I183" s="474"/>
      <c r="J183" s="476"/>
      <c r="K183" s="474"/>
      <c r="L183" s="476"/>
      <c r="M183" s="474"/>
      <c r="N183" s="476"/>
      <c r="O183" s="474"/>
      <c r="P183" s="476"/>
      <c r="Q183" s="474"/>
      <c r="R183" s="476"/>
      <c r="S183" s="474"/>
      <c r="T183" s="476"/>
      <c r="U183" s="474"/>
      <c r="V183" s="476"/>
      <c r="W183" s="474"/>
      <c r="X183" s="476"/>
      <c r="Y183" s="474"/>
      <c r="Z183" s="476"/>
      <c r="AA183" s="508"/>
      <c r="AB183" s="509"/>
      <c r="AC183" s="246"/>
      <c r="AD183" s="246"/>
      <c r="AE183" s="220"/>
      <c r="AF183" s="243"/>
    </row>
    <row r="184" spans="1:32" ht="15.75">
      <c r="A184" s="244"/>
      <c r="B184" s="488" t="s">
        <v>326</v>
      </c>
      <c r="C184" s="499"/>
      <c r="D184" s="499"/>
      <c r="E184" s="499"/>
      <c r="F184" s="489"/>
      <c r="G184" s="488">
        <v>1</v>
      </c>
      <c r="H184" s="489"/>
      <c r="I184" s="468"/>
      <c r="J184" s="470"/>
      <c r="K184" s="468"/>
      <c r="L184" s="470"/>
      <c r="M184" s="468"/>
      <c r="N184" s="470"/>
      <c r="O184" s="468"/>
      <c r="P184" s="470"/>
      <c r="Q184" s="468"/>
      <c r="R184" s="470"/>
      <c r="S184" s="468"/>
      <c r="T184" s="470"/>
      <c r="U184" s="468"/>
      <c r="V184" s="470"/>
      <c r="W184" s="468"/>
      <c r="X184" s="470"/>
      <c r="Y184" s="468"/>
      <c r="Z184" s="470"/>
      <c r="AA184" s="504"/>
      <c r="AB184" s="505"/>
      <c r="AC184" s="246"/>
      <c r="AD184" s="246"/>
      <c r="AE184" s="220"/>
      <c r="AF184" s="243"/>
    </row>
    <row r="185" spans="1:32" ht="15.75">
      <c r="A185" s="244"/>
      <c r="B185" s="501"/>
      <c r="C185" s="502"/>
      <c r="D185" s="502"/>
      <c r="E185" s="502"/>
      <c r="F185" s="503"/>
      <c r="G185" s="501"/>
      <c r="H185" s="503"/>
      <c r="I185" s="471"/>
      <c r="J185" s="473"/>
      <c r="K185" s="471"/>
      <c r="L185" s="473"/>
      <c r="M185" s="471"/>
      <c r="N185" s="473"/>
      <c r="O185" s="471"/>
      <c r="P185" s="473"/>
      <c r="Q185" s="471"/>
      <c r="R185" s="473"/>
      <c r="S185" s="471"/>
      <c r="T185" s="473"/>
      <c r="U185" s="471"/>
      <c r="V185" s="473"/>
      <c r="W185" s="471"/>
      <c r="X185" s="473"/>
      <c r="Y185" s="471"/>
      <c r="Z185" s="473"/>
      <c r="AA185" s="506"/>
      <c r="AB185" s="507"/>
      <c r="AC185" s="246"/>
      <c r="AD185" s="246"/>
      <c r="AE185" s="220"/>
      <c r="AF185" s="243"/>
    </row>
    <row r="186" spans="1:32" ht="15.75">
      <c r="A186" s="244"/>
      <c r="B186" s="501"/>
      <c r="C186" s="502"/>
      <c r="D186" s="502"/>
      <c r="E186" s="502"/>
      <c r="F186" s="503"/>
      <c r="G186" s="501"/>
      <c r="H186" s="503"/>
      <c r="I186" s="471"/>
      <c r="J186" s="473"/>
      <c r="K186" s="471"/>
      <c r="L186" s="473"/>
      <c r="M186" s="471"/>
      <c r="N186" s="473"/>
      <c r="O186" s="471"/>
      <c r="P186" s="473"/>
      <c r="Q186" s="471"/>
      <c r="R186" s="473"/>
      <c r="S186" s="471"/>
      <c r="T186" s="473"/>
      <c r="U186" s="471"/>
      <c r="V186" s="473"/>
      <c r="W186" s="471"/>
      <c r="X186" s="473"/>
      <c r="Y186" s="471"/>
      <c r="Z186" s="473"/>
      <c r="AA186" s="506"/>
      <c r="AB186" s="507"/>
      <c r="AC186" s="246"/>
      <c r="AD186" s="246"/>
      <c r="AE186" s="220"/>
      <c r="AF186" s="243"/>
    </row>
    <row r="187" spans="1:32" ht="15.75">
      <c r="A187" s="244"/>
      <c r="B187" s="490"/>
      <c r="C187" s="500"/>
      <c r="D187" s="500"/>
      <c r="E187" s="500"/>
      <c r="F187" s="491"/>
      <c r="G187" s="490"/>
      <c r="H187" s="491"/>
      <c r="I187" s="474"/>
      <c r="J187" s="476"/>
      <c r="K187" s="474"/>
      <c r="L187" s="476"/>
      <c r="M187" s="474"/>
      <c r="N187" s="476"/>
      <c r="O187" s="474"/>
      <c r="P187" s="476"/>
      <c r="Q187" s="474"/>
      <c r="R187" s="476"/>
      <c r="S187" s="474"/>
      <c r="T187" s="476"/>
      <c r="U187" s="474"/>
      <c r="V187" s="476"/>
      <c r="W187" s="474"/>
      <c r="X187" s="476"/>
      <c r="Y187" s="474"/>
      <c r="Z187" s="476"/>
      <c r="AA187" s="508"/>
      <c r="AB187" s="509"/>
      <c r="AC187" s="246"/>
      <c r="AD187" s="246"/>
      <c r="AE187" s="220"/>
      <c r="AF187" s="243"/>
    </row>
    <row r="188" spans="1:32" ht="15.75">
      <c r="A188" s="244"/>
      <c r="B188" s="488" t="s">
        <v>325</v>
      </c>
      <c r="C188" s="499"/>
      <c r="D188" s="499"/>
      <c r="E188" s="499"/>
      <c r="F188" s="489"/>
      <c r="G188" s="488"/>
      <c r="H188" s="489"/>
      <c r="I188" s="488" t="s">
        <v>324</v>
      </c>
      <c r="J188" s="489"/>
      <c r="K188" s="488" t="s">
        <v>323</v>
      </c>
      <c r="L188" s="489"/>
      <c r="M188" s="488" t="s">
        <v>322</v>
      </c>
      <c r="N188" s="489"/>
      <c r="O188" s="488" t="s">
        <v>321</v>
      </c>
      <c r="P188" s="489"/>
      <c r="Q188" s="488" t="s">
        <v>320</v>
      </c>
      <c r="R188" s="489"/>
      <c r="S188" s="488" t="s">
        <v>319</v>
      </c>
      <c r="T188" s="489"/>
      <c r="U188" s="488" t="s">
        <v>318</v>
      </c>
      <c r="V188" s="489"/>
      <c r="W188" s="488" t="s">
        <v>317</v>
      </c>
      <c r="X188" s="489"/>
      <c r="Y188" s="488" t="s">
        <v>316</v>
      </c>
      <c r="Z188" s="489"/>
      <c r="AA188" s="492" t="s">
        <v>315</v>
      </c>
      <c r="AB188" s="493"/>
      <c r="AC188" s="246"/>
      <c r="AD188" s="246"/>
      <c r="AE188" s="220"/>
      <c r="AF188" s="243"/>
    </row>
    <row r="189" spans="1:32" ht="15.75">
      <c r="A189" s="244"/>
      <c r="B189" s="490"/>
      <c r="C189" s="500"/>
      <c r="D189" s="500"/>
      <c r="E189" s="500"/>
      <c r="F189" s="491"/>
      <c r="G189" s="490"/>
      <c r="H189" s="491"/>
      <c r="I189" s="490"/>
      <c r="J189" s="491"/>
      <c r="K189" s="490"/>
      <c r="L189" s="491"/>
      <c r="M189" s="490"/>
      <c r="N189" s="491"/>
      <c r="O189" s="490"/>
      <c r="P189" s="491"/>
      <c r="Q189" s="490"/>
      <c r="R189" s="491"/>
      <c r="S189" s="490"/>
      <c r="T189" s="491"/>
      <c r="U189" s="490"/>
      <c r="V189" s="491"/>
      <c r="W189" s="490"/>
      <c r="X189" s="491"/>
      <c r="Y189" s="490"/>
      <c r="Z189" s="491"/>
      <c r="AA189" s="494"/>
      <c r="AB189" s="495"/>
      <c r="AC189" s="246"/>
      <c r="AD189" s="246"/>
      <c r="AE189" s="220"/>
      <c r="AF189" s="243"/>
    </row>
    <row r="190" spans="1:32" ht="16.5" thickBot="1">
      <c r="A190" s="496" t="s">
        <v>527</v>
      </c>
      <c r="B190" s="497"/>
      <c r="C190" s="497"/>
      <c r="D190" s="497"/>
      <c r="E190" s="497"/>
      <c r="F190" s="497"/>
      <c r="G190" s="497"/>
      <c r="H190" s="497"/>
      <c r="I190" s="497"/>
      <c r="J190" s="497"/>
      <c r="K190" s="497"/>
      <c r="L190" s="497"/>
      <c r="M190" s="497"/>
      <c r="N190" s="497"/>
      <c r="O190" s="497"/>
      <c r="P190" s="497"/>
      <c r="Q190" s="497"/>
      <c r="R190" s="497"/>
      <c r="S190" s="497"/>
      <c r="T190" s="497"/>
      <c r="U190" s="497"/>
      <c r="V190" s="497"/>
      <c r="W190" s="497"/>
      <c r="X190" s="497"/>
      <c r="Y190" s="497"/>
      <c r="Z190" s="497"/>
      <c r="AA190" s="497"/>
      <c r="AB190" s="497"/>
      <c r="AC190" s="497"/>
      <c r="AD190" s="497"/>
      <c r="AE190" s="497"/>
      <c r="AF190" s="498"/>
    </row>
    <row r="191" spans="1:32" ht="15.75">
      <c r="A191" s="253"/>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1"/>
    </row>
    <row r="192" spans="1:32" ht="15.75">
      <c r="A192" s="250"/>
      <c r="B192" s="482" t="s">
        <v>526</v>
      </c>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249"/>
    </row>
    <row r="193" spans="1:32" ht="15.75">
      <c r="A193" s="250"/>
      <c r="B193" s="220"/>
      <c r="C193" s="482" t="s">
        <v>525</v>
      </c>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249"/>
    </row>
    <row r="194" spans="1:32" ht="15.75">
      <c r="A194" s="250"/>
      <c r="B194" s="220"/>
      <c r="C194" s="482" t="s">
        <v>524</v>
      </c>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249"/>
    </row>
    <row r="195" spans="1:32" ht="13.5" customHeight="1">
      <c r="A195" s="250"/>
      <c r="B195" s="220"/>
      <c r="C195" s="482" t="s">
        <v>523</v>
      </c>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249"/>
    </row>
    <row r="196" spans="1:32" ht="15.75">
      <c r="A196" s="250"/>
      <c r="B196" s="220"/>
      <c r="C196" s="482" t="s">
        <v>522</v>
      </c>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249"/>
    </row>
    <row r="197" spans="1:32" ht="15.75">
      <c r="A197" s="250"/>
      <c r="B197" s="220"/>
      <c r="C197" s="482" t="s">
        <v>521</v>
      </c>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c r="AE197" s="482"/>
      <c r="AF197" s="249"/>
    </row>
    <row r="198" spans="1:32" ht="15.75">
      <c r="A198" s="250"/>
      <c r="B198" s="220"/>
      <c r="C198" s="482" t="s">
        <v>520</v>
      </c>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249"/>
    </row>
    <row r="199" spans="1:32" ht="54" customHeight="1">
      <c r="A199" s="250"/>
      <c r="B199" s="483" t="s">
        <v>635</v>
      </c>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3"/>
      <c r="AB199" s="483"/>
      <c r="AC199" s="483"/>
      <c r="AD199" s="483"/>
      <c r="AE199" s="483"/>
      <c r="AF199" s="249"/>
    </row>
    <row r="200" spans="1:32" ht="15.75">
      <c r="A200" s="250"/>
      <c r="B200" s="484"/>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6"/>
      <c r="AF200" s="249"/>
    </row>
    <row r="201" spans="1:32" ht="93.75" customHeight="1">
      <c r="A201" s="250"/>
      <c r="B201" s="319" t="s">
        <v>636</v>
      </c>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49"/>
    </row>
    <row r="202" spans="1:32" ht="15.75">
      <c r="A202" s="250"/>
      <c r="B202" s="484"/>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6"/>
      <c r="AF202" s="249"/>
    </row>
    <row r="203" spans="1:32" ht="33" customHeight="1">
      <c r="A203" s="250"/>
      <c r="B203" s="487" t="s">
        <v>519</v>
      </c>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7"/>
      <c r="AD203" s="487"/>
      <c r="AE203" s="487"/>
      <c r="AF203" s="249"/>
    </row>
    <row r="204" spans="1:32" ht="24" customHeight="1">
      <c r="A204" s="250"/>
      <c r="B204" s="481" t="s">
        <v>637</v>
      </c>
      <c r="C204" s="481"/>
      <c r="D204" s="481"/>
      <c r="E204" s="481"/>
      <c r="F204" s="481"/>
      <c r="G204" s="481"/>
      <c r="H204" s="481"/>
      <c r="I204" s="481"/>
      <c r="J204" s="481"/>
      <c r="K204" s="481"/>
      <c r="L204" s="481"/>
      <c r="M204" s="481"/>
      <c r="N204" s="481"/>
      <c r="O204" s="481"/>
      <c r="P204" s="481"/>
      <c r="Q204" s="481"/>
      <c r="R204" s="481"/>
      <c r="S204" s="481"/>
      <c r="T204" s="481"/>
      <c r="U204" s="481"/>
      <c r="V204" s="481"/>
      <c r="W204" s="481"/>
      <c r="X204" s="481"/>
      <c r="Y204" s="481"/>
      <c r="Z204" s="481"/>
      <c r="AA204" s="481"/>
      <c r="AB204" s="481"/>
      <c r="AC204" s="481"/>
      <c r="AD204" s="481"/>
      <c r="AE204" s="481"/>
      <c r="AF204" s="249"/>
    </row>
    <row r="205" spans="1:32">
      <c r="A205" s="244"/>
      <c r="B205" s="468"/>
      <c r="C205" s="469"/>
      <c r="D205" s="469"/>
      <c r="E205" s="469"/>
      <c r="F205" s="469"/>
      <c r="G205" s="469"/>
      <c r="H205" s="469"/>
      <c r="I205" s="469"/>
      <c r="J205" s="469"/>
      <c r="K205" s="469"/>
      <c r="L205" s="469"/>
      <c r="M205" s="469"/>
      <c r="N205" s="469"/>
      <c r="O205" s="469"/>
      <c r="P205" s="469"/>
      <c r="Q205" s="469"/>
      <c r="R205" s="469"/>
      <c r="S205" s="469"/>
      <c r="T205" s="469"/>
      <c r="U205" s="469"/>
      <c r="V205" s="469"/>
      <c r="W205" s="469"/>
      <c r="X205" s="469"/>
      <c r="Y205" s="469"/>
      <c r="Z205" s="469"/>
      <c r="AA205" s="469"/>
      <c r="AB205" s="469"/>
      <c r="AC205" s="469"/>
      <c r="AD205" s="469"/>
      <c r="AE205" s="470"/>
      <c r="AF205" s="243"/>
    </row>
    <row r="206" spans="1:32">
      <c r="A206" s="244"/>
      <c r="B206" s="471"/>
      <c r="C206" s="472"/>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2"/>
      <c r="AB206" s="472"/>
      <c r="AC206" s="472"/>
      <c r="AD206" s="472"/>
      <c r="AE206" s="473"/>
      <c r="AF206" s="243"/>
    </row>
    <row r="207" spans="1:32">
      <c r="A207" s="244"/>
      <c r="B207" s="471"/>
      <c r="C207" s="472"/>
      <c r="D207" s="472"/>
      <c r="E207" s="472"/>
      <c r="F207" s="472"/>
      <c r="G207" s="472"/>
      <c r="H207" s="472"/>
      <c r="I207" s="472"/>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3"/>
      <c r="AF207" s="243"/>
    </row>
    <row r="208" spans="1:32">
      <c r="A208" s="244"/>
      <c r="B208" s="471"/>
      <c r="C208" s="472"/>
      <c r="D208" s="472"/>
      <c r="E208" s="472"/>
      <c r="F208" s="472"/>
      <c r="G208" s="47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3"/>
      <c r="AF208" s="243"/>
    </row>
    <row r="209" spans="1:32">
      <c r="A209" s="244"/>
      <c r="B209" s="474"/>
      <c r="C209" s="475"/>
      <c r="D209" s="475"/>
      <c r="E209" s="475"/>
      <c r="F209" s="475"/>
      <c r="G209" s="475"/>
      <c r="H209" s="475"/>
      <c r="I209" s="475"/>
      <c r="J209" s="475"/>
      <c r="K209" s="475"/>
      <c r="L209" s="475"/>
      <c r="M209" s="475"/>
      <c r="N209" s="475"/>
      <c r="O209" s="475"/>
      <c r="P209" s="475"/>
      <c r="Q209" s="475"/>
      <c r="R209" s="475"/>
      <c r="S209" s="475"/>
      <c r="T209" s="475"/>
      <c r="U209" s="475"/>
      <c r="V209" s="475"/>
      <c r="W209" s="475"/>
      <c r="X209" s="475"/>
      <c r="Y209" s="475"/>
      <c r="Z209" s="475"/>
      <c r="AA209" s="475"/>
      <c r="AB209" s="475"/>
      <c r="AC209" s="475"/>
      <c r="AD209" s="475"/>
      <c r="AE209" s="476"/>
      <c r="AF209" s="243"/>
    </row>
    <row r="210" spans="1:32" ht="37.5" customHeight="1">
      <c r="A210" s="244"/>
      <c r="B210" s="467" t="s">
        <v>518</v>
      </c>
      <c r="C210" s="467"/>
      <c r="D210" s="467"/>
      <c r="E210" s="467"/>
      <c r="F210" s="467"/>
      <c r="G210" s="467"/>
      <c r="H210" s="467"/>
      <c r="I210" s="467"/>
      <c r="J210" s="467"/>
      <c r="K210" s="467"/>
      <c r="L210" s="467"/>
      <c r="M210" s="467"/>
      <c r="N210" s="467"/>
      <c r="O210" s="467"/>
      <c r="P210" s="467"/>
      <c r="Q210" s="467"/>
      <c r="R210" s="467"/>
      <c r="S210" s="467"/>
      <c r="T210" s="467"/>
      <c r="U210" s="467"/>
      <c r="V210" s="467"/>
      <c r="W210" s="467"/>
      <c r="X210" s="467"/>
      <c r="Y210" s="467"/>
      <c r="Z210" s="467"/>
      <c r="AA210" s="467"/>
      <c r="AB210" s="467"/>
      <c r="AC210" s="467"/>
      <c r="AD210" s="467"/>
      <c r="AE210" s="467"/>
      <c r="AF210" s="243"/>
    </row>
    <row r="211" spans="1:32">
      <c r="A211" s="244"/>
      <c r="B211" s="468"/>
      <c r="C211" s="469"/>
      <c r="D211" s="469"/>
      <c r="E211" s="469"/>
      <c r="F211" s="469"/>
      <c r="G211" s="469"/>
      <c r="H211" s="469"/>
      <c r="I211" s="469"/>
      <c r="J211" s="469"/>
      <c r="K211" s="469"/>
      <c r="L211" s="469"/>
      <c r="M211" s="469"/>
      <c r="N211" s="469"/>
      <c r="O211" s="469"/>
      <c r="P211" s="469"/>
      <c r="Q211" s="469"/>
      <c r="R211" s="469"/>
      <c r="S211" s="469"/>
      <c r="T211" s="469"/>
      <c r="U211" s="469"/>
      <c r="V211" s="469"/>
      <c r="W211" s="469"/>
      <c r="X211" s="469"/>
      <c r="Y211" s="469"/>
      <c r="Z211" s="469"/>
      <c r="AA211" s="469"/>
      <c r="AB211" s="469"/>
      <c r="AC211" s="469"/>
      <c r="AD211" s="469"/>
      <c r="AE211" s="470"/>
      <c r="AF211" s="243"/>
    </row>
    <row r="212" spans="1:32">
      <c r="A212" s="244"/>
      <c r="B212" s="471"/>
      <c r="C212" s="472"/>
      <c r="D212" s="472"/>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3"/>
      <c r="AF212" s="243"/>
    </row>
    <row r="213" spans="1:32">
      <c r="A213" s="244"/>
      <c r="B213" s="471"/>
      <c r="C213" s="472"/>
      <c r="D213" s="472"/>
      <c r="E213" s="472"/>
      <c r="F213" s="472"/>
      <c r="G213" s="472"/>
      <c r="H213" s="472"/>
      <c r="I213" s="472"/>
      <c r="J213" s="472"/>
      <c r="K213" s="472"/>
      <c r="L213" s="472"/>
      <c r="M213" s="472"/>
      <c r="N213" s="472"/>
      <c r="O213" s="472"/>
      <c r="P213" s="472"/>
      <c r="Q213" s="472"/>
      <c r="R213" s="472"/>
      <c r="S213" s="472"/>
      <c r="T213" s="472"/>
      <c r="U213" s="472"/>
      <c r="V213" s="472"/>
      <c r="W213" s="472"/>
      <c r="X213" s="472"/>
      <c r="Y213" s="472"/>
      <c r="Z213" s="472"/>
      <c r="AA213" s="472"/>
      <c r="AB213" s="472"/>
      <c r="AC213" s="472"/>
      <c r="AD213" s="472"/>
      <c r="AE213" s="473"/>
      <c r="AF213" s="243"/>
    </row>
    <row r="214" spans="1:32">
      <c r="A214" s="244"/>
      <c r="B214" s="474"/>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6"/>
      <c r="AF214" s="243"/>
    </row>
    <row r="215" spans="1:32" ht="25.5" customHeight="1">
      <c r="A215" s="244"/>
      <c r="B215" s="467" t="s">
        <v>517</v>
      </c>
      <c r="C215" s="467"/>
      <c r="D215" s="467"/>
      <c r="E215" s="467"/>
      <c r="F215" s="467"/>
      <c r="G215" s="467"/>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243"/>
    </row>
    <row r="216" spans="1:32">
      <c r="A216" s="244"/>
      <c r="B216" s="468"/>
      <c r="C216" s="469"/>
      <c r="D216" s="469"/>
      <c r="E216" s="469"/>
      <c r="F216" s="469"/>
      <c r="G216" s="469"/>
      <c r="H216" s="469"/>
      <c r="I216" s="469"/>
      <c r="J216" s="469"/>
      <c r="K216" s="469"/>
      <c r="L216" s="469"/>
      <c r="M216" s="469"/>
      <c r="N216" s="469"/>
      <c r="O216" s="469"/>
      <c r="P216" s="469"/>
      <c r="Q216" s="469"/>
      <c r="R216" s="469"/>
      <c r="S216" s="469"/>
      <c r="T216" s="469"/>
      <c r="U216" s="469"/>
      <c r="V216" s="469"/>
      <c r="W216" s="469"/>
      <c r="X216" s="469"/>
      <c r="Y216" s="469"/>
      <c r="Z216" s="469"/>
      <c r="AA216" s="469"/>
      <c r="AB216" s="469"/>
      <c r="AC216" s="469"/>
      <c r="AD216" s="469"/>
      <c r="AE216" s="470"/>
      <c r="AF216" s="243"/>
    </row>
    <row r="217" spans="1:32">
      <c r="A217" s="244"/>
      <c r="B217" s="474"/>
      <c r="C217" s="475"/>
      <c r="D217" s="475"/>
      <c r="E217" s="475"/>
      <c r="F217" s="475"/>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6"/>
      <c r="AF217" s="243"/>
    </row>
    <row r="218" spans="1:32" ht="25.5" customHeight="1">
      <c r="A218" s="244"/>
      <c r="B218" s="467" t="s">
        <v>516</v>
      </c>
      <c r="C218" s="467"/>
      <c r="D218" s="467"/>
      <c r="E218" s="467"/>
      <c r="F218" s="467"/>
      <c r="G218" s="467"/>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243"/>
    </row>
    <row r="219" spans="1:32">
      <c r="A219" s="244"/>
      <c r="B219" s="468"/>
      <c r="C219" s="469"/>
      <c r="D219" s="469"/>
      <c r="E219" s="469"/>
      <c r="F219" s="469"/>
      <c r="G219" s="469"/>
      <c r="H219" s="469"/>
      <c r="I219" s="469"/>
      <c r="J219" s="469"/>
      <c r="K219" s="469"/>
      <c r="L219" s="469"/>
      <c r="M219" s="469"/>
      <c r="N219" s="469"/>
      <c r="O219" s="469"/>
      <c r="P219" s="469"/>
      <c r="Q219" s="469"/>
      <c r="R219" s="469"/>
      <c r="S219" s="469"/>
      <c r="T219" s="469"/>
      <c r="U219" s="469"/>
      <c r="V219" s="469"/>
      <c r="W219" s="469"/>
      <c r="X219" s="469"/>
      <c r="Y219" s="469"/>
      <c r="Z219" s="469"/>
      <c r="AA219" s="469"/>
      <c r="AB219" s="469"/>
      <c r="AC219" s="469"/>
      <c r="AD219" s="469"/>
      <c r="AE219" s="470"/>
      <c r="AF219" s="243"/>
    </row>
    <row r="220" spans="1:32">
      <c r="A220" s="244"/>
      <c r="B220" s="471"/>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3"/>
      <c r="AF220" s="243"/>
    </row>
    <row r="221" spans="1:32">
      <c r="A221" s="244"/>
      <c r="B221" s="471"/>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3"/>
      <c r="AF221" s="243"/>
    </row>
    <row r="222" spans="1:32">
      <c r="A222" s="244"/>
      <c r="B222" s="474"/>
      <c r="C222" s="475"/>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6"/>
      <c r="AF222" s="243"/>
    </row>
    <row r="223" spans="1:32" ht="15.75">
      <c r="A223" s="244"/>
      <c r="B223" s="319" t="s">
        <v>515</v>
      </c>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243"/>
    </row>
    <row r="224" spans="1:32" ht="15.75">
      <c r="A224" s="244"/>
      <c r="B224" s="468"/>
      <c r="C224" s="469"/>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469"/>
      <c r="AD224" s="469"/>
      <c r="AE224" s="470"/>
      <c r="AF224" s="249"/>
    </row>
    <row r="225" spans="1:32" ht="15.75">
      <c r="A225" s="244"/>
      <c r="B225" s="474"/>
      <c r="C225" s="475"/>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5"/>
      <c r="AD225" s="475"/>
      <c r="AE225" s="476"/>
      <c r="AF225" s="249"/>
    </row>
    <row r="226" spans="1:32" ht="16.5" thickBot="1">
      <c r="A226" s="477" t="s">
        <v>514</v>
      </c>
      <c r="B226" s="478"/>
      <c r="C226" s="478"/>
      <c r="D226" s="478"/>
      <c r="E226" s="478"/>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8"/>
      <c r="AD226" s="478"/>
      <c r="AE226" s="478"/>
      <c r="AF226" s="479"/>
    </row>
    <row r="227" spans="1:32" ht="15.75">
      <c r="A227" s="248"/>
      <c r="B227" s="480" t="s">
        <v>513</v>
      </c>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247"/>
    </row>
    <row r="228" spans="1:32" ht="15.75">
      <c r="A228" s="244"/>
      <c r="B228" s="246" t="s">
        <v>303</v>
      </c>
      <c r="C228" s="245"/>
      <c r="D228" s="245"/>
      <c r="E228" s="245"/>
      <c r="F228" s="245"/>
      <c r="G228" s="245"/>
      <c r="H228" s="245"/>
      <c r="I228" s="245"/>
      <c r="J228" s="245"/>
      <c r="K228" s="245"/>
      <c r="L228" s="245"/>
      <c r="M228" s="245"/>
      <c r="N228" s="245"/>
      <c r="O228" s="220"/>
      <c r="P228" s="220"/>
      <c r="Q228" s="220"/>
      <c r="R228" s="220"/>
      <c r="S228" s="246" t="s">
        <v>302</v>
      </c>
      <c r="T228" s="245"/>
      <c r="U228" s="245"/>
      <c r="V228" s="245"/>
      <c r="W228" s="245"/>
      <c r="X228" s="245"/>
      <c r="Y228" s="245"/>
      <c r="Z228" s="245"/>
      <c r="AA228" s="245"/>
      <c r="AB228" s="245"/>
      <c r="AC228" s="245"/>
      <c r="AD228" s="245"/>
      <c r="AE228" s="245"/>
      <c r="AF228" s="243"/>
    </row>
    <row r="229" spans="1:32" ht="15.75">
      <c r="A229" s="244"/>
      <c r="B229" s="455"/>
      <c r="C229" s="456"/>
      <c r="D229" s="456"/>
      <c r="E229" s="456"/>
      <c r="F229" s="456"/>
      <c r="G229" s="456"/>
      <c r="H229" s="456"/>
      <c r="I229" s="456"/>
      <c r="J229" s="456"/>
      <c r="K229" s="456"/>
      <c r="L229" s="456"/>
      <c r="M229" s="456"/>
      <c r="N229" s="457"/>
      <c r="O229" s="220"/>
      <c r="P229" s="220"/>
      <c r="Q229" s="220"/>
      <c r="R229" s="220"/>
      <c r="S229" s="455"/>
      <c r="T229" s="456"/>
      <c r="U229" s="456"/>
      <c r="V229" s="456"/>
      <c r="W229" s="456"/>
      <c r="X229" s="456"/>
      <c r="Y229" s="456"/>
      <c r="Z229" s="456"/>
      <c r="AA229" s="456"/>
      <c r="AB229" s="456"/>
      <c r="AC229" s="456"/>
      <c r="AD229" s="456"/>
      <c r="AE229" s="457"/>
      <c r="AF229" s="243"/>
    </row>
    <row r="230" spans="1:32" ht="15.75">
      <c r="A230" s="244"/>
      <c r="B230" s="246" t="s">
        <v>301</v>
      </c>
      <c r="C230" s="245"/>
      <c r="D230" s="245"/>
      <c r="E230" s="245"/>
      <c r="F230" s="245"/>
      <c r="G230" s="245"/>
      <c r="H230" s="245"/>
      <c r="I230" s="245"/>
      <c r="J230" s="245"/>
      <c r="K230" s="245"/>
      <c r="L230" s="245"/>
      <c r="M230" s="245"/>
      <c r="N230" s="245"/>
      <c r="O230" s="220"/>
      <c r="P230" s="220"/>
      <c r="Q230" s="220"/>
      <c r="R230" s="220"/>
      <c r="S230" s="246" t="s">
        <v>300</v>
      </c>
      <c r="T230" s="245"/>
      <c r="U230" s="245"/>
      <c r="V230" s="245"/>
      <c r="W230" s="245"/>
      <c r="X230" s="245"/>
      <c r="Y230" s="245"/>
      <c r="Z230" s="245"/>
      <c r="AA230" s="245"/>
      <c r="AB230" s="245"/>
      <c r="AC230" s="245"/>
      <c r="AD230" s="245"/>
      <c r="AE230" s="245"/>
      <c r="AF230" s="243"/>
    </row>
    <row r="231" spans="1:32" ht="15.75">
      <c r="A231" s="244"/>
      <c r="B231" s="455"/>
      <c r="C231" s="456"/>
      <c r="D231" s="456"/>
      <c r="E231" s="456"/>
      <c r="F231" s="456"/>
      <c r="G231" s="456"/>
      <c r="H231" s="456"/>
      <c r="I231" s="456"/>
      <c r="J231" s="456"/>
      <c r="K231" s="456"/>
      <c r="L231" s="456"/>
      <c r="M231" s="456"/>
      <c r="N231" s="457"/>
      <c r="O231" s="220"/>
      <c r="P231" s="220"/>
      <c r="Q231" s="220"/>
      <c r="R231" s="220"/>
      <c r="S231" s="458"/>
      <c r="T231" s="459"/>
      <c r="U231" s="459"/>
      <c r="V231" s="459"/>
      <c r="W231" s="459"/>
      <c r="X231" s="459"/>
      <c r="Y231" s="459"/>
      <c r="Z231" s="459"/>
      <c r="AA231" s="459"/>
      <c r="AB231" s="459"/>
      <c r="AC231" s="459"/>
      <c r="AD231" s="459"/>
      <c r="AE231" s="460"/>
      <c r="AF231" s="243"/>
    </row>
    <row r="232" spans="1:32" ht="16.5" thickBot="1">
      <c r="A232" s="244"/>
      <c r="B232" s="220"/>
      <c r="C232" s="220"/>
      <c r="D232" s="220"/>
      <c r="E232" s="220"/>
      <c r="F232" s="220"/>
      <c r="G232" s="220"/>
      <c r="H232" s="220"/>
      <c r="I232" s="220"/>
      <c r="J232" s="220"/>
      <c r="K232" s="220"/>
      <c r="L232" s="220"/>
      <c r="M232" s="220"/>
      <c r="N232" s="220"/>
      <c r="O232" s="220"/>
      <c r="P232" s="220"/>
      <c r="Q232" s="220"/>
      <c r="R232" s="220"/>
      <c r="S232" s="461"/>
      <c r="T232" s="462"/>
      <c r="U232" s="462"/>
      <c r="V232" s="462"/>
      <c r="W232" s="462"/>
      <c r="X232" s="462"/>
      <c r="Y232" s="462"/>
      <c r="Z232" s="462"/>
      <c r="AA232" s="462"/>
      <c r="AB232" s="462"/>
      <c r="AC232" s="462"/>
      <c r="AD232" s="462"/>
      <c r="AE232" s="463"/>
      <c r="AF232" s="243"/>
    </row>
    <row r="233" spans="1:32" ht="74.25" customHeight="1">
      <c r="A233" s="464" t="s">
        <v>512</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6"/>
    </row>
    <row r="234" spans="1:32" ht="44.25" customHeight="1">
      <c r="A234" s="445" t="s">
        <v>511</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7"/>
    </row>
    <row r="235" spans="1:32" ht="33.75" customHeight="1">
      <c r="A235" s="418" t="s">
        <v>296</v>
      </c>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54"/>
    </row>
    <row r="236" spans="1:32" ht="59.25" customHeight="1">
      <c r="A236" s="445" t="s">
        <v>295</v>
      </c>
      <c r="B236" s="446"/>
      <c r="C236" s="446"/>
      <c r="D236" s="446"/>
      <c r="E236" s="446"/>
      <c r="F236" s="446"/>
      <c r="G236" s="446"/>
      <c r="H236" s="446"/>
      <c r="I236" s="446"/>
      <c r="J236" s="446"/>
      <c r="K236" s="446"/>
      <c r="L236" s="446"/>
      <c r="M236" s="446"/>
      <c r="N236" s="446"/>
      <c r="O236" s="446"/>
      <c r="P236" s="446"/>
      <c r="Q236" s="446"/>
      <c r="R236" s="446"/>
      <c r="S236" s="446"/>
      <c r="T236" s="446"/>
      <c r="U236" s="446"/>
      <c r="V236" s="446"/>
      <c r="W236" s="446"/>
      <c r="X236" s="446"/>
      <c r="Y236" s="446"/>
      <c r="Z236" s="446"/>
      <c r="AA236" s="446"/>
      <c r="AB236" s="446"/>
      <c r="AC236" s="446"/>
      <c r="AD236" s="446"/>
      <c r="AE236" s="446"/>
      <c r="AF236" s="447"/>
    </row>
    <row r="237" spans="1:32" ht="28.5" customHeight="1">
      <c r="A237" s="451" t="s">
        <v>294</v>
      </c>
      <c r="B237" s="452"/>
      <c r="C237" s="452"/>
      <c r="D237" s="452"/>
      <c r="E237" s="452"/>
      <c r="F237" s="452"/>
      <c r="G237" s="452"/>
      <c r="H237" s="452"/>
      <c r="I237" s="452"/>
      <c r="J237" s="452"/>
      <c r="K237" s="452"/>
      <c r="L237" s="452"/>
      <c r="M237" s="452"/>
      <c r="N237" s="452"/>
      <c r="O237" s="452"/>
      <c r="P237" s="452"/>
      <c r="Q237" s="452"/>
      <c r="R237" s="452"/>
      <c r="S237" s="452"/>
      <c r="T237" s="452"/>
      <c r="U237" s="452"/>
      <c r="V237" s="452"/>
      <c r="W237" s="452"/>
      <c r="X237" s="452"/>
      <c r="Y237" s="452"/>
      <c r="Z237" s="452"/>
      <c r="AA237" s="452"/>
      <c r="AB237" s="452"/>
      <c r="AC237" s="452"/>
      <c r="AD237" s="452"/>
      <c r="AE237" s="452"/>
      <c r="AF237" s="453"/>
    </row>
    <row r="238" spans="1:32" ht="35.25" customHeight="1">
      <c r="A238" s="445" t="s">
        <v>510</v>
      </c>
      <c r="B238" s="446"/>
      <c r="C238" s="446"/>
      <c r="D238" s="446"/>
      <c r="E238" s="446"/>
      <c r="F238" s="446"/>
      <c r="G238" s="446"/>
      <c r="H238" s="446"/>
      <c r="I238" s="446"/>
      <c r="J238" s="446"/>
      <c r="K238" s="446"/>
      <c r="L238" s="446"/>
      <c r="M238" s="446"/>
      <c r="N238" s="446"/>
      <c r="O238" s="446"/>
      <c r="P238" s="446"/>
      <c r="Q238" s="446"/>
      <c r="R238" s="446"/>
      <c r="S238" s="446"/>
      <c r="T238" s="446"/>
      <c r="U238" s="446"/>
      <c r="V238" s="446"/>
      <c r="W238" s="446"/>
      <c r="X238" s="446"/>
      <c r="Y238" s="446"/>
      <c r="Z238" s="446"/>
      <c r="AA238" s="446"/>
      <c r="AB238" s="446"/>
      <c r="AC238" s="446"/>
      <c r="AD238" s="446"/>
      <c r="AE238" s="446"/>
      <c r="AF238" s="447"/>
    </row>
    <row r="239" spans="1:32" ht="39" customHeight="1">
      <c r="A239" s="445" t="s">
        <v>509</v>
      </c>
      <c r="B239" s="446"/>
      <c r="C239" s="446"/>
      <c r="D239" s="446"/>
      <c r="E239" s="446"/>
      <c r="F239" s="446"/>
      <c r="G239" s="446"/>
      <c r="H239" s="446"/>
      <c r="I239" s="446"/>
      <c r="J239" s="446"/>
      <c r="K239" s="446"/>
      <c r="L239" s="446"/>
      <c r="M239" s="446"/>
      <c r="N239" s="446"/>
      <c r="O239" s="446"/>
      <c r="P239" s="446"/>
      <c r="Q239" s="446"/>
      <c r="R239" s="446"/>
      <c r="S239" s="446"/>
      <c r="T239" s="446"/>
      <c r="U239" s="446"/>
      <c r="V239" s="446"/>
      <c r="W239" s="446"/>
      <c r="X239" s="446"/>
      <c r="Y239" s="446"/>
      <c r="Z239" s="446"/>
      <c r="AA239" s="446"/>
      <c r="AB239" s="446"/>
      <c r="AC239" s="446"/>
      <c r="AD239" s="446"/>
      <c r="AE239" s="446"/>
      <c r="AF239" s="447"/>
    </row>
    <row r="240" spans="1:32" ht="119.25" customHeight="1">
      <c r="A240" s="445" t="s">
        <v>638</v>
      </c>
      <c r="B240" s="446"/>
      <c r="C240" s="446"/>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7"/>
    </row>
    <row r="241" spans="1:32" ht="56.25" customHeight="1">
      <c r="A241" s="445" t="s">
        <v>508</v>
      </c>
      <c r="B241" s="446"/>
      <c r="C241" s="446"/>
      <c r="D241" s="446"/>
      <c r="E241" s="446"/>
      <c r="F241" s="446"/>
      <c r="G241" s="446"/>
      <c r="H241" s="446"/>
      <c r="I241" s="446"/>
      <c r="J241" s="446"/>
      <c r="K241" s="446"/>
      <c r="L241" s="446"/>
      <c r="M241" s="446"/>
      <c r="N241" s="446"/>
      <c r="O241" s="446"/>
      <c r="P241" s="446"/>
      <c r="Q241" s="446"/>
      <c r="R241" s="446"/>
      <c r="S241" s="446"/>
      <c r="T241" s="446"/>
      <c r="U241" s="446"/>
      <c r="V241" s="446"/>
      <c r="W241" s="446"/>
      <c r="X241" s="446"/>
      <c r="Y241" s="446"/>
      <c r="Z241" s="446"/>
      <c r="AA241" s="446"/>
      <c r="AB241" s="446"/>
      <c r="AC241" s="446"/>
      <c r="AD241" s="446"/>
      <c r="AE241" s="446"/>
      <c r="AF241" s="447"/>
    </row>
    <row r="242" spans="1:32" ht="36.75" customHeight="1">
      <c r="A242" s="445" t="s">
        <v>507</v>
      </c>
      <c r="B242" s="446"/>
      <c r="C242" s="446"/>
      <c r="D242" s="446"/>
      <c r="E242" s="446"/>
      <c r="F242" s="446"/>
      <c r="G242" s="446"/>
      <c r="H242" s="446"/>
      <c r="I242" s="446"/>
      <c r="J242" s="446"/>
      <c r="K242" s="446"/>
      <c r="L242" s="446"/>
      <c r="M242" s="446"/>
      <c r="N242" s="446"/>
      <c r="O242" s="446"/>
      <c r="P242" s="446"/>
      <c r="Q242" s="446"/>
      <c r="R242" s="446"/>
      <c r="S242" s="446"/>
      <c r="T242" s="446"/>
      <c r="U242" s="446"/>
      <c r="V242" s="446"/>
      <c r="W242" s="446"/>
      <c r="X242" s="446"/>
      <c r="Y242" s="446"/>
      <c r="Z242" s="446"/>
      <c r="AA242" s="446"/>
      <c r="AB242" s="446"/>
      <c r="AC242" s="446"/>
      <c r="AD242" s="446"/>
      <c r="AE242" s="446"/>
      <c r="AF242" s="447"/>
    </row>
    <row r="243" spans="1:32" ht="18" customHeight="1">
      <c r="A243" s="451" t="s">
        <v>288</v>
      </c>
      <c r="B243" s="452"/>
      <c r="C243" s="452"/>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452"/>
      <c r="Z243" s="452"/>
      <c r="AA243" s="452"/>
      <c r="AB243" s="452"/>
      <c r="AC243" s="452"/>
      <c r="AD243" s="452"/>
      <c r="AE243" s="452"/>
      <c r="AF243" s="453"/>
    </row>
    <row r="244" spans="1:32" ht="58.5" customHeight="1">
      <c r="A244" s="445" t="s">
        <v>506</v>
      </c>
      <c r="B244" s="446"/>
      <c r="C244" s="446"/>
      <c r="D244" s="446"/>
      <c r="E244" s="446"/>
      <c r="F244" s="446"/>
      <c r="G244" s="446"/>
      <c r="H244" s="446"/>
      <c r="I244" s="446"/>
      <c r="J244" s="446"/>
      <c r="K244" s="446"/>
      <c r="L244" s="446"/>
      <c r="M244" s="446"/>
      <c r="N244" s="446"/>
      <c r="O244" s="446"/>
      <c r="P244" s="446"/>
      <c r="Q244" s="446"/>
      <c r="R244" s="446"/>
      <c r="S244" s="446"/>
      <c r="T244" s="446"/>
      <c r="U244" s="446"/>
      <c r="V244" s="446"/>
      <c r="W244" s="446"/>
      <c r="X244" s="446"/>
      <c r="Y244" s="446"/>
      <c r="Z244" s="446"/>
      <c r="AA244" s="446"/>
      <c r="AB244" s="446"/>
      <c r="AC244" s="446"/>
      <c r="AD244" s="446"/>
      <c r="AE244" s="446"/>
      <c r="AF244" s="447"/>
    </row>
    <row r="245" spans="1:32">
      <c r="A245" s="445" t="s">
        <v>505</v>
      </c>
      <c r="B245" s="446"/>
      <c r="C245" s="446"/>
      <c r="D245" s="446"/>
      <c r="E245" s="446"/>
      <c r="F245" s="446"/>
      <c r="G245" s="446"/>
      <c r="H245" s="446"/>
      <c r="I245" s="446"/>
      <c r="J245" s="446"/>
      <c r="K245" s="446"/>
      <c r="L245" s="446"/>
      <c r="M245" s="446"/>
      <c r="N245" s="446"/>
      <c r="O245" s="446"/>
      <c r="P245" s="446"/>
      <c r="Q245" s="446"/>
      <c r="R245" s="446"/>
      <c r="S245" s="446"/>
      <c r="T245" s="446"/>
      <c r="U245" s="446"/>
      <c r="V245" s="446"/>
      <c r="W245" s="446"/>
      <c r="X245" s="446"/>
      <c r="Y245" s="446"/>
      <c r="Z245" s="446"/>
      <c r="AA245" s="446"/>
      <c r="AB245" s="446"/>
      <c r="AC245" s="446"/>
      <c r="AD245" s="446"/>
      <c r="AE245" s="446"/>
      <c r="AF245" s="447"/>
    </row>
    <row r="246" spans="1:32">
      <c r="A246" s="445" t="s">
        <v>504</v>
      </c>
      <c r="B246" s="446"/>
      <c r="C246" s="446"/>
      <c r="D246" s="446"/>
      <c r="E246" s="446"/>
      <c r="F246" s="446"/>
      <c r="G246" s="446"/>
      <c r="H246" s="446"/>
      <c r="I246" s="446"/>
      <c r="J246" s="446"/>
      <c r="K246" s="446"/>
      <c r="L246" s="446"/>
      <c r="M246" s="446"/>
      <c r="N246" s="446"/>
      <c r="O246" s="446"/>
      <c r="P246" s="446"/>
      <c r="Q246" s="446"/>
      <c r="R246" s="446"/>
      <c r="S246" s="446"/>
      <c r="T246" s="446"/>
      <c r="U246" s="446"/>
      <c r="V246" s="446"/>
      <c r="W246" s="446"/>
      <c r="X246" s="446"/>
      <c r="Y246" s="446"/>
      <c r="Z246" s="446"/>
      <c r="AA246" s="446"/>
      <c r="AB246" s="446"/>
      <c r="AC246" s="446"/>
      <c r="AD246" s="446"/>
      <c r="AE246" s="446"/>
      <c r="AF246" s="447"/>
    </row>
    <row r="247" spans="1:32">
      <c r="A247" s="445" t="s">
        <v>503</v>
      </c>
      <c r="B247" s="446"/>
      <c r="C247" s="446"/>
      <c r="D247" s="446"/>
      <c r="E247" s="446"/>
      <c r="F247" s="446"/>
      <c r="G247" s="446"/>
      <c r="H247" s="446"/>
      <c r="I247" s="446"/>
      <c r="J247" s="446"/>
      <c r="K247" s="446"/>
      <c r="L247" s="446"/>
      <c r="M247" s="446"/>
      <c r="N247" s="446"/>
      <c r="O247" s="446"/>
      <c r="P247" s="446"/>
      <c r="Q247" s="446"/>
      <c r="R247" s="446"/>
      <c r="S247" s="446"/>
      <c r="T247" s="446"/>
      <c r="U247" s="446"/>
      <c r="V247" s="446"/>
      <c r="W247" s="446"/>
      <c r="X247" s="446"/>
      <c r="Y247" s="446"/>
      <c r="Z247" s="446"/>
      <c r="AA247" s="446"/>
      <c r="AB247" s="446"/>
      <c r="AC247" s="446"/>
      <c r="AD247" s="446"/>
      <c r="AE247" s="446"/>
      <c r="AF247" s="447"/>
    </row>
    <row r="248" spans="1:32">
      <c r="A248" s="445" t="s">
        <v>502</v>
      </c>
      <c r="B248" s="446"/>
      <c r="C248" s="446"/>
      <c r="D248" s="446"/>
      <c r="E248" s="446"/>
      <c r="F248" s="446"/>
      <c r="G248" s="446"/>
      <c r="H248" s="446"/>
      <c r="I248" s="446"/>
      <c r="J248" s="446"/>
      <c r="K248" s="446"/>
      <c r="L248" s="446"/>
      <c r="M248" s="446"/>
      <c r="N248" s="446"/>
      <c r="O248" s="446"/>
      <c r="P248" s="446"/>
      <c r="Q248" s="446"/>
      <c r="R248" s="446"/>
      <c r="S248" s="446"/>
      <c r="T248" s="446"/>
      <c r="U248" s="446"/>
      <c r="V248" s="446"/>
      <c r="W248" s="446"/>
      <c r="X248" s="446"/>
      <c r="Y248" s="446"/>
      <c r="Z248" s="446"/>
      <c r="AA248" s="446"/>
      <c r="AB248" s="446"/>
      <c r="AC248" s="446"/>
      <c r="AD248" s="446"/>
      <c r="AE248" s="446"/>
      <c r="AF248" s="447"/>
    </row>
    <row r="249" spans="1:32">
      <c r="A249" s="445" t="s">
        <v>501</v>
      </c>
      <c r="B249" s="446"/>
      <c r="C249" s="446"/>
      <c r="D249" s="446"/>
      <c r="E249" s="446"/>
      <c r="F249" s="446"/>
      <c r="G249" s="446"/>
      <c r="H249" s="446"/>
      <c r="I249" s="446"/>
      <c r="J249" s="446"/>
      <c r="K249" s="446"/>
      <c r="L249" s="446"/>
      <c r="M249" s="446"/>
      <c r="N249" s="446"/>
      <c r="O249" s="446"/>
      <c r="P249" s="446"/>
      <c r="Q249" s="446"/>
      <c r="R249" s="446"/>
      <c r="S249" s="446"/>
      <c r="T249" s="446"/>
      <c r="U249" s="446"/>
      <c r="V249" s="446"/>
      <c r="W249" s="446"/>
      <c r="X249" s="446"/>
      <c r="Y249" s="446"/>
      <c r="Z249" s="446"/>
      <c r="AA249" s="446"/>
      <c r="AB249" s="446"/>
      <c r="AC249" s="446"/>
      <c r="AD249" s="446"/>
      <c r="AE249" s="446"/>
      <c r="AF249" s="447"/>
    </row>
    <row r="250" spans="1:32" ht="36.75" customHeight="1">
      <c r="A250" s="445" t="s">
        <v>500</v>
      </c>
      <c r="B250" s="446"/>
      <c r="C250" s="446"/>
      <c r="D250" s="446"/>
      <c r="E250" s="446"/>
      <c r="F250" s="446"/>
      <c r="G250" s="446"/>
      <c r="H250" s="446"/>
      <c r="I250" s="446"/>
      <c r="J250" s="446"/>
      <c r="K250" s="446"/>
      <c r="L250" s="446"/>
      <c r="M250" s="446"/>
      <c r="N250" s="446"/>
      <c r="O250" s="446"/>
      <c r="P250" s="446"/>
      <c r="Q250" s="446"/>
      <c r="R250" s="446"/>
      <c r="S250" s="446"/>
      <c r="T250" s="446"/>
      <c r="U250" s="446"/>
      <c r="V250" s="446"/>
      <c r="W250" s="446"/>
      <c r="X250" s="446"/>
      <c r="Y250" s="446"/>
      <c r="Z250" s="446"/>
      <c r="AA250" s="446"/>
      <c r="AB250" s="446"/>
      <c r="AC250" s="446"/>
      <c r="AD250" s="446"/>
      <c r="AE250" s="446"/>
      <c r="AF250" s="447"/>
    </row>
    <row r="251" spans="1:32" ht="54" customHeight="1">
      <c r="A251" s="445" t="s">
        <v>499</v>
      </c>
      <c r="B251" s="446"/>
      <c r="C251" s="446"/>
      <c r="D251" s="446"/>
      <c r="E251" s="446"/>
      <c r="F251" s="446"/>
      <c r="G251" s="446"/>
      <c r="H251" s="446"/>
      <c r="I251" s="446"/>
      <c r="J251" s="446"/>
      <c r="K251" s="446"/>
      <c r="L251" s="446"/>
      <c r="M251" s="446"/>
      <c r="N251" s="446"/>
      <c r="O251" s="446"/>
      <c r="P251" s="446"/>
      <c r="Q251" s="446"/>
      <c r="R251" s="446"/>
      <c r="S251" s="446"/>
      <c r="T251" s="446"/>
      <c r="U251" s="446"/>
      <c r="V251" s="446"/>
      <c r="W251" s="446"/>
      <c r="X251" s="446"/>
      <c r="Y251" s="446"/>
      <c r="Z251" s="446"/>
      <c r="AA251" s="446"/>
      <c r="AB251" s="446"/>
      <c r="AC251" s="446"/>
      <c r="AD251" s="446"/>
      <c r="AE251" s="446"/>
      <c r="AF251" s="447"/>
    </row>
    <row r="252" spans="1:32" ht="69.75" customHeight="1">
      <c r="A252" s="445" t="s">
        <v>498</v>
      </c>
      <c r="B252" s="446"/>
      <c r="C252" s="446"/>
      <c r="D252" s="446"/>
      <c r="E252" s="446"/>
      <c r="F252" s="446"/>
      <c r="G252" s="446"/>
      <c r="H252" s="446"/>
      <c r="I252" s="446"/>
      <c r="J252" s="446"/>
      <c r="K252" s="446"/>
      <c r="L252" s="446"/>
      <c r="M252" s="446"/>
      <c r="N252" s="446"/>
      <c r="O252" s="446"/>
      <c r="P252" s="446"/>
      <c r="Q252" s="446"/>
      <c r="R252" s="446"/>
      <c r="S252" s="446"/>
      <c r="T252" s="446"/>
      <c r="U252" s="446"/>
      <c r="V252" s="446"/>
      <c r="W252" s="446"/>
      <c r="X252" s="446"/>
      <c r="Y252" s="446"/>
      <c r="Z252" s="446"/>
      <c r="AA252" s="446"/>
      <c r="AB252" s="446"/>
      <c r="AC252" s="446"/>
      <c r="AD252" s="446"/>
      <c r="AE252" s="446"/>
      <c r="AF252" s="447"/>
    </row>
    <row r="253" spans="1:32" ht="36.75" customHeight="1">
      <c r="A253" s="445" t="s">
        <v>497</v>
      </c>
      <c r="B253" s="446"/>
      <c r="C253" s="446"/>
      <c r="D253" s="446"/>
      <c r="E253" s="446"/>
      <c r="F253" s="446"/>
      <c r="G253" s="446"/>
      <c r="H253" s="446"/>
      <c r="I253" s="446"/>
      <c r="J253" s="446"/>
      <c r="K253" s="446"/>
      <c r="L253" s="446"/>
      <c r="M253" s="446"/>
      <c r="N253" s="446"/>
      <c r="O253" s="446"/>
      <c r="P253" s="446"/>
      <c r="Q253" s="446"/>
      <c r="R253" s="446"/>
      <c r="S253" s="446"/>
      <c r="T253" s="446"/>
      <c r="U253" s="446"/>
      <c r="V253" s="446"/>
      <c r="W253" s="446"/>
      <c r="X253" s="446"/>
      <c r="Y253" s="446"/>
      <c r="Z253" s="446"/>
      <c r="AA253" s="446"/>
      <c r="AB253" s="446"/>
      <c r="AC253" s="446"/>
      <c r="AD253" s="446"/>
      <c r="AE253" s="446"/>
      <c r="AF253" s="447"/>
    </row>
    <row r="254" spans="1:32" ht="20.25" customHeight="1">
      <c r="A254" s="445" t="s">
        <v>496</v>
      </c>
      <c r="B254" s="446"/>
      <c r="C254" s="446"/>
      <c r="D254" s="446"/>
      <c r="E254" s="446"/>
      <c r="F254" s="446"/>
      <c r="G254" s="446"/>
      <c r="H254" s="446"/>
      <c r="I254" s="446"/>
      <c r="J254" s="446"/>
      <c r="K254" s="446"/>
      <c r="L254" s="446"/>
      <c r="M254" s="446"/>
      <c r="N254" s="446"/>
      <c r="O254" s="446"/>
      <c r="P254" s="446"/>
      <c r="Q254" s="446"/>
      <c r="R254" s="446"/>
      <c r="S254" s="446"/>
      <c r="T254" s="446"/>
      <c r="U254" s="446"/>
      <c r="V254" s="446"/>
      <c r="W254" s="446"/>
      <c r="X254" s="446"/>
      <c r="Y254" s="446"/>
      <c r="Z254" s="446"/>
      <c r="AA254" s="446"/>
      <c r="AB254" s="446"/>
      <c r="AC254" s="446"/>
      <c r="AD254" s="446"/>
      <c r="AE254" s="446"/>
      <c r="AF254" s="447"/>
    </row>
    <row r="255" spans="1:32" ht="24" customHeight="1">
      <c r="A255" s="445" t="s">
        <v>495</v>
      </c>
      <c r="B255" s="446"/>
      <c r="C255" s="446"/>
      <c r="D255" s="446"/>
      <c r="E255" s="446"/>
      <c r="F255" s="446"/>
      <c r="G255" s="446"/>
      <c r="H255" s="446"/>
      <c r="I255" s="446"/>
      <c r="J255" s="446"/>
      <c r="K255" s="446"/>
      <c r="L255" s="446"/>
      <c r="M255" s="446"/>
      <c r="N255" s="446"/>
      <c r="O255" s="446"/>
      <c r="P255" s="446"/>
      <c r="Q255" s="446"/>
      <c r="R255" s="446"/>
      <c r="S255" s="446"/>
      <c r="T255" s="446"/>
      <c r="U255" s="446"/>
      <c r="V255" s="446"/>
      <c r="W255" s="446"/>
      <c r="X255" s="446"/>
      <c r="Y255" s="446"/>
      <c r="Z255" s="446"/>
      <c r="AA255" s="446"/>
      <c r="AB255" s="446"/>
      <c r="AC255" s="446"/>
      <c r="AD255" s="446"/>
      <c r="AE255" s="446"/>
      <c r="AF255" s="447"/>
    </row>
    <row r="256" spans="1:32" ht="36" customHeight="1">
      <c r="A256" s="445" t="s">
        <v>494</v>
      </c>
      <c r="B256" s="446"/>
      <c r="C256" s="446"/>
      <c r="D256" s="446"/>
      <c r="E256" s="446"/>
      <c r="F256" s="446"/>
      <c r="G256" s="446"/>
      <c r="H256" s="446"/>
      <c r="I256" s="446"/>
      <c r="J256" s="446"/>
      <c r="K256" s="446"/>
      <c r="L256" s="446"/>
      <c r="M256" s="446"/>
      <c r="N256" s="446"/>
      <c r="O256" s="446"/>
      <c r="P256" s="446"/>
      <c r="Q256" s="446"/>
      <c r="R256" s="446"/>
      <c r="S256" s="446"/>
      <c r="T256" s="446"/>
      <c r="U256" s="446"/>
      <c r="V256" s="446"/>
      <c r="W256" s="446"/>
      <c r="X256" s="446"/>
      <c r="Y256" s="446"/>
      <c r="Z256" s="446"/>
      <c r="AA256" s="446"/>
      <c r="AB256" s="446"/>
      <c r="AC256" s="446"/>
      <c r="AD256" s="446"/>
      <c r="AE256" s="446"/>
      <c r="AF256" s="447"/>
    </row>
    <row r="257" spans="1:32" ht="72" customHeight="1">
      <c r="A257" s="360" t="s">
        <v>493</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2"/>
    </row>
    <row r="258" spans="1:32" ht="16.5" thickBot="1">
      <c r="A258" s="448" t="s">
        <v>492</v>
      </c>
      <c r="B258" s="449"/>
      <c r="C258" s="449"/>
      <c r="D258" s="449"/>
      <c r="E258" s="449"/>
      <c r="F258" s="449"/>
      <c r="G258" s="449"/>
      <c r="H258" s="449"/>
      <c r="I258" s="449"/>
      <c r="J258" s="449"/>
      <c r="K258" s="449"/>
      <c r="L258" s="449"/>
      <c r="M258" s="449"/>
      <c r="N258" s="449"/>
      <c r="O258" s="449"/>
      <c r="P258" s="449"/>
      <c r="Q258" s="449"/>
      <c r="R258" s="449"/>
      <c r="S258" s="449"/>
      <c r="T258" s="449"/>
      <c r="U258" s="449"/>
      <c r="V258" s="449"/>
      <c r="W258" s="449"/>
      <c r="X258" s="449"/>
      <c r="Y258" s="449"/>
      <c r="Z258" s="449"/>
      <c r="AA258" s="449"/>
      <c r="AB258" s="449"/>
      <c r="AC258" s="449"/>
      <c r="AD258" s="449"/>
      <c r="AE258" s="449"/>
      <c r="AF258" s="450"/>
    </row>
    <row r="259" spans="1:32" ht="16.5" thickTop="1">
      <c r="A259" s="437" t="s">
        <v>491</v>
      </c>
      <c r="B259" s="438"/>
      <c r="C259" s="438"/>
      <c r="D259" s="438"/>
      <c r="E259" s="438"/>
      <c r="F259" s="438"/>
      <c r="G259" s="438"/>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c r="AD259" s="438"/>
      <c r="AE259" s="438"/>
      <c r="AF259" s="439"/>
    </row>
    <row r="260" spans="1:32" ht="72" customHeight="1">
      <c r="A260" s="366" t="s">
        <v>490</v>
      </c>
      <c r="B260" s="367"/>
      <c r="C260" s="367"/>
      <c r="D260" s="367"/>
      <c r="E260" s="367"/>
      <c r="F260" s="367"/>
      <c r="G260" s="367"/>
      <c r="H260" s="367"/>
      <c r="I260" s="367"/>
      <c r="J260" s="367"/>
      <c r="K260" s="367"/>
      <c r="L260" s="367"/>
      <c r="M260" s="367"/>
      <c r="N260" s="367"/>
      <c r="O260" s="367"/>
      <c r="P260" s="367"/>
      <c r="Q260" s="367"/>
      <c r="R260" s="367"/>
      <c r="S260" s="367"/>
      <c r="T260" s="367"/>
      <c r="U260" s="367"/>
      <c r="V260" s="367"/>
      <c r="W260" s="367"/>
      <c r="X260" s="367"/>
      <c r="Y260" s="367"/>
      <c r="Z260" s="367"/>
      <c r="AA260" s="367"/>
      <c r="AB260" s="367"/>
      <c r="AC260" s="367"/>
      <c r="AD260" s="367"/>
      <c r="AE260" s="367"/>
      <c r="AF260" s="440"/>
    </row>
    <row r="261" spans="1:32" ht="32.25" customHeight="1">
      <c r="A261" s="441" t="s">
        <v>639</v>
      </c>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3"/>
    </row>
    <row r="262" spans="1:32" ht="51" customHeight="1">
      <c r="A262" s="441" t="s">
        <v>640</v>
      </c>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3"/>
    </row>
    <row r="263" spans="1:32" ht="33" customHeight="1">
      <c r="A263" s="381" t="s">
        <v>641</v>
      </c>
      <c r="B263" s="382"/>
      <c r="C263" s="382"/>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5"/>
    </row>
    <row r="264" spans="1:32" ht="44.25" customHeight="1">
      <c r="A264" s="429" t="s">
        <v>642</v>
      </c>
      <c r="B264" s="430"/>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44"/>
    </row>
    <row r="265" spans="1:32" ht="15.75">
      <c r="A265" s="427" t="s">
        <v>281</v>
      </c>
      <c r="B265" s="370"/>
      <c r="C265" s="370"/>
      <c r="D265" s="370"/>
      <c r="E265" s="370"/>
      <c r="F265" s="370"/>
      <c r="G265" s="370"/>
      <c r="H265" s="370"/>
      <c r="I265" s="370"/>
      <c r="J265" s="370"/>
      <c r="K265" s="370"/>
      <c r="L265" s="370"/>
      <c r="M265" s="370"/>
      <c r="N265" s="428"/>
      <c r="O265" s="369" t="s">
        <v>280</v>
      </c>
      <c r="P265" s="370"/>
      <c r="Q265" s="370"/>
      <c r="R265" s="370"/>
      <c r="S265" s="370"/>
      <c r="T265" s="370"/>
      <c r="U265" s="370"/>
      <c r="V265" s="370"/>
      <c r="W265" s="370"/>
      <c r="X265" s="370"/>
      <c r="Y265" s="370"/>
      <c r="Z265" s="370"/>
      <c r="AA265" s="428"/>
      <c r="AB265" s="44"/>
      <c r="AC265" s="44"/>
      <c r="AD265" s="44"/>
      <c r="AE265" s="44"/>
      <c r="AF265" s="45"/>
    </row>
    <row r="266" spans="1:32">
      <c r="A266" s="429" t="s">
        <v>279</v>
      </c>
      <c r="B266" s="430"/>
      <c r="C266" s="430"/>
      <c r="D266" s="430"/>
      <c r="E266" s="430"/>
      <c r="F266" s="430"/>
      <c r="G266" s="430"/>
      <c r="H266" s="430"/>
      <c r="I266" s="430"/>
      <c r="J266" s="430"/>
      <c r="K266" s="430"/>
      <c r="L266" s="430"/>
      <c r="M266" s="430"/>
      <c r="N266" s="431"/>
      <c r="O266" s="435" t="s">
        <v>278</v>
      </c>
      <c r="P266" s="430"/>
      <c r="Q266" s="430"/>
      <c r="R266" s="430"/>
      <c r="S266" s="430"/>
      <c r="T266" s="430"/>
      <c r="U266" s="430"/>
      <c r="V266" s="430"/>
      <c r="W266" s="430"/>
      <c r="X266" s="430"/>
      <c r="Y266" s="430"/>
      <c r="Z266" s="430"/>
      <c r="AA266" s="431"/>
      <c r="AB266" s="44"/>
      <c r="AC266" s="44"/>
      <c r="AD266" s="44"/>
      <c r="AE266" s="44"/>
      <c r="AF266" s="45"/>
    </row>
    <row r="267" spans="1:32">
      <c r="A267" s="432"/>
      <c r="B267" s="433"/>
      <c r="C267" s="433"/>
      <c r="D267" s="433"/>
      <c r="E267" s="433"/>
      <c r="F267" s="433"/>
      <c r="G267" s="433"/>
      <c r="H267" s="433"/>
      <c r="I267" s="433"/>
      <c r="J267" s="433"/>
      <c r="K267" s="433"/>
      <c r="L267" s="433"/>
      <c r="M267" s="433"/>
      <c r="N267" s="434"/>
      <c r="O267" s="436"/>
      <c r="P267" s="433"/>
      <c r="Q267" s="433"/>
      <c r="R267" s="433"/>
      <c r="S267" s="433"/>
      <c r="T267" s="433"/>
      <c r="U267" s="433"/>
      <c r="V267" s="433"/>
      <c r="W267" s="433"/>
      <c r="X267" s="433"/>
      <c r="Y267" s="433"/>
      <c r="Z267" s="433"/>
      <c r="AA267" s="434"/>
      <c r="AB267" s="44"/>
      <c r="AC267" s="44"/>
      <c r="AD267" s="44"/>
      <c r="AE267" s="44"/>
      <c r="AF267" s="45"/>
    </row>
    <row r="268" spans="1:32">
      <c r="A268" s="366" t="s">
        <v>272</v>
      </c>
      <c r="B268" s="367"/>
      <c r="C268" s="367"/>
      <c r="D268" s="367"/>
      <c r="E268" s="367"/>
      <c r="F268" s="367"/>
      <c r="G268" s="367"/>
      <c r="H268" s="367"/>
      <c r="I268" s="367"/>
      <c r="J268" s="367"/>
      <c r="K268" s="367"/>
      <c r="L268" s="367"/>
      <c r="M268" s="367"/>
      <c r="N268" s="368"/>
      <c r="O268" s="424" t="s">
        <v>277</v>
      </c>
      <c r="P268" s="367"/>
      <c r="Q268" s="367"/>
      <c r="R268" s="367"/>
      <c r="S268" s="367"/>
      <c r="T268" s="367"/>
      <c r="U268" s="367"/>
      <c r="V268" s="367"/>
      <c r="W268" s="367"/>
      <c r="X268" s="367"/>
      <c r="Y268" s="367"/>
      <c r="Z268" s="367"/>
      <c r="AA268" s="368"/>
      <c r="AB268" s="44"/>
      <c r="AC268" s="44"/>
      <c r="AD268" s="44"/>
      <c r="AE268" s="44"/>
      <c r="AF268" s="45"/>
    </row>
    <row r="269" spans="1:32">
      <c r="A269" s="366" t="s">
        <v>272</v>
      </c>
      <c r="B269" s="367"/>
      <c r="C269" s="367"/>
      <c r="D269" s="367"/>
      <c r="E269" s="367"/>
      <c r="F269" s="367"/>
      <c r="G269" s="367"/>
      <c r="H269" s="367"/>
      <c r="I269" s="367"/>
      <c r="J269" s="367"/>
      <c r="K269" s="367"/>
      <c r="L269" s="367"/>
      <c r="M269" s="367"/>
      <c r="N269" s="368"/>
      <c r="O269" s="424" t="s">
        <v>276</v>
      </c>
      <c r="P269" s="367"/>
      <c r="Q269" s="367"/>
      <c r="R269" s="367"/>
      <c r="S269" s="367"/>
      <c r="T269" s="367"/>
      <c r="U269" s="367"/>
      <c r="V269" s="367"/>
      <c r="W269" s="367"/>
      <c r="X269" s="367"/>
      <c r="Y269" s="367"/>
      <c r="Z269" s="367"/>
      <c r="AA269" s="368"/>
      <c r="AB269" s="44"/>
      <c r="AC269" s="44"/>
      <c r="AD269" s="44"/>
      <c r="AE269" s="44"/>
      <c r="AF269" s="45"/>
    </row>
    <row r="270" spans="1:32">
      <c r="A270" s="410" t="s">
        <v>272</v>
      </c>
      <c r="B270" s="411"/>
      <c r="C270" s="411"/>
      <c r="D270" s="411"/>
      <c r="E270" s="411"/>
      <c r="F270" s="411"/>
      <c r="G270" s="411"/>
      <c r="H270" s="411"/>
      <c r="I270" s="411"/>
      <c r="J270" s="411"/>
      <c r="K270" s="411"/>
      <c r="L270" s="411"/>
      <c r="M270" s="411"/>
      <c r="N270" s="412"/>
      <c r="O270" s="416" t="s">
        <v>275</v>
      </c>
      <c r="P270" s="411"/>
      <c r="Q270" s="411"/>
      <c r="R270" s="411"/>
      <c r="S270" s="411"/>
      <c r="T270" s="411"/>
      <c r="U270" s="411"/>
      <c r="V270" s="411"/>
      <c r="W270" s="411"/>
      <c r="X270" s="411"/>
      <c r="Y270" s="411"/>
      <c r="Z270" s="411"/>
      <c r="AA270" s="412"/>
      <c r="AB270" s="44"/>
      <c r="AC270" s="44"/>
      <c r="AD270" s="44"/>
      <c r="AE270" s="44"/>
      <c r="AF270" s="45"/>
    </row>
    <row r="271" spans="1:32">
      <c r="A271" s="418"/>
      <c r="B271" s="419"/>
      <c r="C271" s="419"/>
      <c r="D271" s="419"/>
      <c r="E271" s="419"/>
      <c r="F271" s="419"/>
      <c r="G271" s="419"/>
      <c r="H271" s="419"/>
      <c r="I271" s="419"/>
      <c r="J271" s="419"/>
      <c r="K271" s="419"/>
      <c r="L271" s="419"/>
      <c r="M271" s="419"/>
      <c r="N271" s="425"/>
      <c r="O271" s="426" t="s">
        <v>274</v>
      </c>
      <c r="P271" s="419"/>
      <c r="Q271" s="419"/>
      <c r="R271" s="419"/>
      <c r="S271" s="419"/>
      <c r="T271" s="419"/>
      <c r="U271" s="419"/>
      <c r="V271" s="419"/>
      <c r="W271" s="419"/>
      <c r="X271" s="419"/>
      <c r="Y271" s="419"/>
      <c r="Z271" s="419"/>
      <c r="AA271" s="425"/>
      <c r="AB271" s="44"/>
      <c r="AC271" s="44"/>
      <c r="AD271" s="44"/>
      <c r="AE271" s="44"/>
      <c r="AF271" s="45"/>
    </row>
    <row r="272" spans="1:32">
      <c r="A272" s="413"/>
      <c r="B272" s="414"/>
      <c r="C272" s="414"/>
      <c r="D272" s="414"/>
      <c r="E272" s="414"/>
      <c r="F272" s="414"/>
      <c r="G272" s="414"/>
      <c r="H272" s="414"/>
      <c r="I272" s="414"/>
      <c r="J272" s="414"/>
      <c r="K272" s="414"/>
      <c r="L272" s="414"/>
      <c r="M272" s="414"/>
      <c r="N272" s="415"/>
      <c r="O272" s="417" t="s">
        <v>273</v>
      </c>
      <c r="P272" s="414"/>
      <c r="Q272" s="414"/>
      <c r="R272" s="414"/>
      <c r="S272" s="414"/>
      <c r="T272" s="414"/>
      <c r="U272" s="414"/>
      <c r="V272" s="414"/>
      <c r="W272" s="414"/>
      <c r="X272" s="414"/>
      <c r="Y272" s="414"/>
      <c r="Z272" s="414"/>
      <c r="AA272" s="415"/>
      <c r="AB272" s="44"/>
      <c r="AC272" s="44"/>
      <c r="AD272" s="44"/>
      <c r="AE272" s="44"/>
      <c r="AF272" s="45"/>
    </row>
    <row r="273" spans="1:32">
      <c r="A273" s="410" t="s">
        <v>272</v>
      </c>
      <c r="B273" s="411"/>
      <c r="C273" s="411"/>
      <c r="D273" s="411"/>
      <c r="E273" s="411"/>
      <c r="F273" s="411"/>
      <c r="G273" s="411"/>
      <c r="H273" s="411"/>
      <c r="I273" s="411"/>
      <c r="J273" s="411"/>
      <c r="K273" s="411"/>
      <c r="L273" s="411"/>
      <c r="M273" s="411"/>
      <c r="N273" s="412"/>
      <c r="O273" s="416" t="s">
        <v>271</v>
      </c>
      <c r="P273" s="411"/>
      <c r="Q273" s="411"/>
      <c r="R273" s="411"/>
      <c r="S273" s="411"/>
      <c r="T273" s="411"/>
      <c r="U273" s="411"/>
      <c r="V273" s="411"/>
      <c r="W273" s="411"/>
      <c r="X273" s="411"/>
      <c r="Y273" s="411"/>
      <c r="Z273" s="411"/>
      <c r="AA273" s="412"/>
      <c r="AB273" s="44"/>
      <c r="AC273" s="44"/>
      <c r="AD273" s="44"/>
      <c r="AE273" s="44"/>
      <c r="AF273" s="45"/>
    </row>
    <row r="274" spans="1:32">
      <c r="A274" s="413"/>
      <c r="B274" s="414"/>
      <c r="C274" s="414"/>
      <c r="D274" s="414"/>
      <c r="E274" s="414"/>
      <c r="F274" s="414"/>
      <c r="G274" s="414"/>
      <c r="H274" s="414"/>
      <c r="I274" s="414"/>
      <c r="J274" s="414"/>
      <c r="K274" s="414"/>
      <c r="L274" s="414"/>
      <c r="M274" s="414"/>
      <c r="N274" s="415"/>
      <c r="O274" s="417"/>
      <c r="P274" s="414"/>
      <c r="Q274" s="414"/>
      <c r="R274" s="414"/>
      <c r="S274" s="414"/>
      <c r="T274" s="414"/>
      <c r="U274" s="414"/>
      <c r="V274" s="414"/>
      <c r="W274" s="414"/>
      <c r="X274" s="414"/>
      <c r="Y274" s="414"/>
      <c r="Z274" s="414"/>
      <c r="AA274" s="415"/>
      <c r="AB274" s="44"/>
      <c r="AC274" s="44"/>
      <c r="AD274" s="44"/>
      <c r="AE274" s="44"/>
      <c r="AF274" s="45"/>
    </row>
    <row r="275" spans="1:32">
      <c r="A275" s="418" t="s">
        <v>270</v>
      </c>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c r="AA275" s="419"/>
      <c r="AB275" s="419"/>
      <c r="AC275" s="419"/>
      <c r="AD275" s="419"/>
      <c r="AE275" s="419"/>
      <c r="AF275" s="419"/>
    </row>
    <row r="276" spans="1:32" ht="51" customHeight="1">
      <c r="A276" s="420" t="s">
        <v>643</v>
      </c>
      <c r="B276" s="421"/>
      <c r="C276" s="421"/>
      <c r="D276" s="421"/>
      <c r="E276" s="421"/>
      <c r="F276" s="421"/>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2"/>
    </row>
    <row r="277" spans="1:32" ht="115.5" customHeight="1">
      <c r="A277" s="423" t="s">
        <v>644</v>
      </c>
      <c r="B277" s="392"/>
      <c r="C277" s="392"/>
      <c r="D277" s="392"/>
      <c r="E277" s="392"/>
      <c r="F277" s="392"/>
      <c r="G277" s="392"/>
      <c r="H277" s="392"/>
      <c r="I277" s="392"/>
      <c r="J277" s="392"/>
      <c r="K277" s="392"/>
      <c r="L277" s="392"/>
      <c r="M277" s="392"/>
      <c r="N277" s="392"/>
      <c r="O277" s="392"/>
      <c r="P277" s="392"/>
      <c r="Q277" s="392"/>
      <c r="R277" s="392"/>
      <c r="S277" s="392"/>
      <c r="T277" s="392"/>
      <c r="U277" s="392"/>
      <c r="V277" s="392"/>
      <c r="W277" s="392"/>
      <c r="X277" s="392"/>
      <c r="Y277" s="392"/>
      <c r="Z277" s="392"/>
      <c r="AA277" s="392"/>
      <c r="AB277" s="392"/>
      <c r="AC277" s="392"/>
      <c r="AD277" s="392"/>
      <c r="AE277" s="392"/>
      <c r="AF277" s="393"/>
    </row>
    <row r="278" spans="1:32" ht="16.5" thickBot="1">
      <c r="A278" s="372" t="s">
        <v>489</v>
      </c>
      <c r="B278" s="373"/>
      <c r="C278" s="373"/>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c r="Z278" s="373"/>
      <c r="AA278" s="373"/>
      <c r="AB278" s="373"/>
      <c r="AC278" s="373"/>
      <c r="AD278" s="373"/>
      <c r="AE278" s="373"/>
      <c r="AF278" s="374"/>
    </row>
    <row r="279" spans="1:32" ht="15.75">
      <c r="A279" s="401" t="s">
        <v>645</v>
      </c>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c r="AF279" s="403"/>
    </row>
    <row r="280" spans="1:32" ht="15.75">
      <c r="A280" s="404" t="s">
        <v>488</v>
      </c>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7" t="s">
        <v>169</v>
      </c>
      <c r="AD280" s="408"/>
      <c r="AE280" s="408"/>
      <c r="AF280" s="409"/>
    </row>
    <row r="281" spans="1:32" ht="15.75">
      <c r="A281" s="348" t="s">
        <v>487</v>
      </c>
      <c r="B281" s="349"/>
      <c r="C281" s="349"/>
      <c r="D281" s="349"/>
      <c r="E281" s="349"/>
      <c r="F281" s="349"/>
      <c r="G281" s="349"/>
      <c r="H281" s="349"/>
      <c r="I281" s="349"/>
      <c r="J281" s="349"/>
      <c r="K281" s="349"/>
      <c r="L281" s="349"/>
      <c r="M281" s="349"/>
      <c r="N281" s="349"/>
      <c r="O281" s="349"/>
      <c r="P281" s="349"/>
      <c r="Q281" s="349"/>
      <c r="R281" s="349"/>
      <c r="S281" s="349"/>
      <c r="T281" s="349"/>
      <c r="U281" s="349"/>
      <c r="V281" s="349"/>
      <c r="W281" s="349"/>
      <c r="X281" s="349"/>
      <c r="Y281" s="349"/>
      <c r="Z281" s="349"/>
      <c r="AA281" s="349"/>
      <c r="AB281" s="350"/>
      <c r="AC281" s="351" t="s">
        <v>65</v>
      </c>
      <c r="AD281" s="352"/>
      <c r="AE281" s="352"/>
      <c r="AF281" s="353"/>
    </row>
    <row r="282" spans="1:32" ht="54" customHeight="1">
      <c r="A282" s="348" t="s">
        <v>486</v>
      </c>
      <c r="B282" s="349"/>
      <c r="C282" s="349"/>
      <c r="D282" s="349"/>
      <c r="E282" s="349"/>
      <c r="F282" s="349"/>
      <c r="G282" s="349"/>
      <c r="H282" s="349"/>
      <c r="I282" s="349"/>
      <c r="J282" s="349"/>
      <c r="K282" s="349"/>
      <c r="L282" s="349"/>
      <c r="M282" s="349"/>
      <c r="N282" s="349"/>
      <c r="O282" s="349"/>
      <c r="P282" s="349"/>
      <c r="Q282" s="349"/>
      <c r="R282" s="349"/>
      <c r="S282" s="349"/>
      <c r="T282" s="349"/>
      <c r="U282" s="349"/>
      <c r="V282" s="349"/>
      <c r="W282" s="349"/>
      <c r="X282" s="349"/>
      <c r="Y282" s="349"/>
      <c r="Z282" s="349"/>
      <c r="AA282" s="349"/>
      <c r="AB282" s="350"/>
      <c r="AC282" s="351" t="s">
        <v>64</v>
      </c>
      <c r="AD282" s="352"/>
      <c r="AE282" s="352"/>
      <c r="AF282" s="353"/>
    </row>
    <row r="283" spans="1:32" ht="34.5" customHeight="1">
      <c r="A283" s="348" t="s">
        <v>485</v>
      </c>
      <c r="B283" s="349"/>
      <c r="C283" s="349"/>
      <c r="D283" s="349"/>
      <c r="E283" s="349"/>
      <c r="F283" s="349"/>
      <c r="G283" s="349"/>
      <c r="H283" s="349"/>
      <c r="I283" s="349"/>
      <c r="J283" s="349"/>
      <c r="K283" s="349"/>
      <c r="L283" s="349"/>
      <c r="M283" s="349"/>
      <c r="N283" s="349"/>
      <c r="O283" s="349"/>
      <c r="P283" s="349"/>
      <c r="Q283" s="349"/>
      <c r="R283" s="349"/>
      <c r="S283" s="349"/>
      <c r="T283" s="349"/>
      <c r="U283" s="349"/>
      <c r="V283" s="349"/>
      <c r="W283" s="349"/>
      <c r="X283" s="349"/>
      <c r="Y283" s="349"/>
      <c r="Z283" s="349"/>
      <c r="AA283" s="349"/>
      <c r="AB283" s="350"/>
      <c r="AC283" s="351" t="s">
        <v>63</v>
      </c>
      <c r="AD283" s="352"/>
      <c r="AE283" s="352"/>
      <c r="AF283" s="353"/>
    </row>
    <row r="284" spans="1:32" ht="15.75">
      <c r="A284" s="348" t="s">
        <v>484</v>
      </c>
      <c r="B284" s="349"/>
      <c r="C284" s="349"/>
      <c r="D284" s="349"/>
      <c r="E284" s="349"/>
      <c r="F284" s="349"/>
      <c r="G284" s="349"/>
      <c r="H284" s="349"/>
      <c r="I284" s="349"/>
      <c r="J284" s="349"/>
      <c r="K284" s="349"/>
      <c r="L284" s="349"/>
      <c r="M284" s="349"/>
      <c r="N284" s="349"/>
      <c r="O284" s="349"/>
      <c r="P284" s="349"/>
      <c r="Q284" s="349"/>
      <c r="R284" s="349"/>
      <c r="S284" s="349"/>
      <c r="T284" s="349"/>
      <c r="U284" s="349"/>
      <c r="V284" s="349"/>
      <c r="W284" s="349"/>
      <c r="X284" s="349"/>
      <c r="Y284" s="349"/>
      <c r="Z284" s="349"/>
      <c r="AA284" s="349"/>
      <c r="AB284" s="350"/>
      <c r="AC284" s="351" t="s">
        <v>169</v>
      </c>
      <c r="AD284" s="352"/>
      <c r="AE284" s="352"/>
      <c r="AF284" s="353"/>
    </row>
    <row r="285" spans="1:32" ht="15.75">
      <c r="A285" s="395" t="s">
        <v>168</v>
      </c>
      <c r="B285" s="352"/>
      <c r="C285" s="352"/>
      <c r="D285" s="352"/>
      <c r="E285" s="352"/>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c r="AF285" s="353"/>
    </row>
    <row r="286" spans="1:32" ht="15.75">
      <c r="A286" s="395" t="s">
        <v>167</v>
      </c>
      <c r="B286" s="352"/>
      <c r="C286" s="352"/>
      <c r="D286" s="352"/>
      <c r="E286" s="352"/>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c r="AF286" s="353"/>
    </row>
    <row r="287" spans="1:32" ht="15.75">
      <c r="A287" s="348" t="s">
        <v>166</v>
      </c>
      <c r="B287" s="349"/>
      <c r="C287" s="349"/>
      <c r="D287" s="349"/>
      <c r="E287" s="349"/>
      <c r="F287" s="349"/>
      <c r="G287" s="349"/>
      <c r="H287" s="349"/>
      <c r="I287" s="349"/>
      <c r="J287" s="349"/>
      <c r="K287" s="349"/>
      <c r="L287" s="349"/>
      <c r="M287" s="349"/>
      <c r="N287" s="349"/>
      <c r="O287" s="349"/>
      <c r="P287" s="349"/>
      <c r="Q287" s="349"/>
      <c r="R287" s="349"/>
      <c r="S287" s="349"/>
      <c r="T287" s="349"/>
      <c r="U287" s="349"/>
      <c r="V287" s="349"/>
      <c r="W287" s="349"/>
      <c r="X287" s="349"/>
      <c r="Y287" s="349"/>
      <c r="Z287" s="349"/>
      <c r="AA287" s="349"/>
      <c r="AB287" s="350"/>
      <c r="AC287" s="351" t="s">
        <v>165</v>
      </c>
      <c r="AD287" s="352"/>
      <c r="AE287" s="352"/>
      <c r="AF287" s="353"/>
    </row>
    <row r="288" spans="1:32" ht="15.75">
      <c r="A288" s="348" t="s">
        <v>164</v>
      </c>
      <c r="B288" s="349"/>
      <c r="C288" s="349"/>
      <c r="D288" s="349"/>
      <c r="E288" s="349"/>
      <c r="F288" s="349"/>
      <c r="G288" s="349"/>
      <c r="H288" s="349"/>
      <c r="I288" s="349"/>
      <c r="J288" s="349"/>
      <c r="K288" s="349"/>
      <c r="L288" s="349"/>
      <c r="M288" s="349"/>
      <c r="N288" s="349"/>
      <c r="O288" s="349"/>
      <c r="P288" s="349"/>
      <c r="Q288" s="349"/>
      <c r="R288" s="349"/>
      <c r="S288" s="349"/>
      <c r="T288" s="349"/>
      <c r="U288" s="349"/>
      <c r="V288" s="349"/>
      <c r="W288" s="349"/>
      <c r="X288" s="349"/>
      <c r="Y288" s="349"/>
      <c r="Z288" s="349"/>
      <c r="AA288" s="349"/>
      <c r="AB288" s="350"/>
      <c r="AC288" s="351" t="s">
        <v>163</v>
      </c>
      <c r="AD288" s="352"/>
      <c r="AE288" s="352"/>
      <c r="AF288" s="353"/>
    </row>
    <row r="289" spans="1:32" ht="15.75">
      <c r="A289" s="348" t="s">
        <v>162</v>
      </c>
      <c r="B289" s="349"/>
      <c r="C289" s="349"/>
      <c r="D289" s="349"/>
      <c r="E289" s="349"/>
      <c r="F289" s="349"/>
      <c r="G289" s="349"/>
      <c r="H289" s="349"/>
      <c r="I289" s="349"/>
      <c r="J289" s="349"/>
      <c r="K289" s="349"/>
      <c r="L289" s="349"/>
      <c r="M289" s="349"/>
      <c r="N289" s="349"/>
      <c r="O289" s="349"/>
      <c r="P289" s="349"/>
      <c r="Q289" s="349"/>
      <c r="R289" s="349"/>
      <c r="S289" s="349"/>
      <c r="T289" s="349"/>
      <c r="U289" s="349"/>
      <c r="V289" s="349"/>
      <c r="W289" s="349"/>
      <c r="X289" s="349"/>
      <c r="Y289" s="349"/>
      <c r="Z289" s="349"/>
      <c r="AA289" s="349"/>
      <c r="AB289" s="350"/>
      <c r="AC289" s="351" t="s">
        <v>161</v>
      </c>
      <c r="AD289" s="352"/>
      <c r="AE289" s="352"/>
      <c r="AF289" s="353"/>
    </row>
    <row r="290" spans="1:32" ht="15.75">
      <c r="A290" s="348" t="s">
        <v>483</v>
      </c>
      <c r="B290" s="349"/>
      <c r="C290" s="349"/>
      <c r="D290" s="349"/>
      <c r="E290" s="349"/>
      <c r="F290" s="349"/>
      <c r="G290" s="349"/>
      <c r="H290" s="349"/>
      <c r="I290" s="349"/>
      <c r="J290" s="349"/>
      <c r="K290" s="349"/>
      <c r="L290" s="349"/>
      <c r="M290" s="349"/>
      <c r="N290" s="349"/>
      <c r="O290" s="349"/>
      <c r="P290" s="349"/>
      <c r="Q290" s="349"/>
      <c r="R290" s="349"/>
      <c r="S290" s="349"/>
      <c r="T290" s="349"/>
      <c r="U290" s="349"/>
      <c r="V290" s="349"/>
      <c r="W290" s="349"/>
      <c r="X290" s="349"/>
      <c r="Y290" s="349"/>
      <c r="Z290" s="349"/>
      <c r="AA290" s="349"/>
      <c r="AB290" s="350"/>
      <c r="AC290" s="351" t="s">
        <v>159</v>
      </c>
      <c r="AD290" s="352"/>
      <c r="AE290" s="352"/>
      <c r="AF290" s="353"/>
    </row>
    <row r="291" spans="1:32" ht="15.75">
      <c r="A291" s="348" t="s">
        <v>482</v>
      </c>
      <c r="B291" s="349"/>
      <c r="C291" s="349"/>
      <c r="D291" s="349"/>
      <c r="E291" s="349"/>
      <c r="F291" s="349"/>
      <c r="G291" s="349"/>
      <c r="H291" s="349"/>
      <c r="I291" s="349"/>
      <c r="J291" s="349"/>
      <c r="K291" s="349"/>
      <c r="L291" s="349"/>
      <c r="M291" s="349"/>
      <c r="N291" s="349"/>
      <c r="O291" s="349"/>
      <c r="P291" s="349"/>
      <c r="Q291" s="349"/>
      <c r="R291" s="349"/>
      <c r="S291" s="349"/>
      <c r="T291" s="349"/>
      <c r="U291" s="349"/>
      <c r="V291" s="349"/>
      <c r="W291" s="349"/>
      <c r="X291" s="349"/>
      <c r="Y291" s="349"/>
      <c r="Z291" s="349"/>
      <c r="AA291" s="349"/>
      <c r="AB291" s="350"/>
      <c r="AC291" s="351" t="s">
        <v>157</v>
      </c>
      <c r="AD291" s="352"/>
      <c r="AE291" s="352"/>
      <c r="AF291" s="353"/>
    </row>
    <row r="292" spans="1:32" ht="15.75">
      <c r="A292" s="348" t="s">
        <v>481</v>
      </c>
      <c r="B292" s="349"/>
      <c r="C292" s="349"/>
      <c r="D292" s="349"/>
      <c r="E292" s="349"/>
      <c r="F292" s="349"/>
      <c r="G292" s="349"/>
      <c r="H292" s="349"/>
      <c r="I292" s="349"/>
      <c r="J292" s="349"/>
      <c r="K292" s="349"/>
      <c r="L292" s="349"/>
      <c r="M292" s="349"/>
      <c r="N292" s="349"/>
      <c r="O292" s="349"/>
      <c r="P292" s="349"/>
      <c r="Q292" s="349"/>
      <c r="R292" s="349"/>
      <c r="S292" s="349"/>
      <c r="T292" s="349"/>
      <c r="U292" s="349"/>
      <c r="V292" s="349"/>
      <c r="W292" s="349"/>
      <c r="X292" s="349"/>
      <c r="Y292" s="349"/>
      <c r="Z292" s="349"/>
      <c r="AA292" s="349"/>
      <c r="AB292" s="350"/>
      <c r="AC292" s="351" t="s">
        <v>155</v>
      </c>
      <c r="AD292" s="352"/>
      <c r="AE292" s="352"/>
      <c r="AF292" s="353"/>
    </row>
    <row r="293" spans="1:32" ht="15.75">
      <c r="A293" s="348" t="s">
        <v>480</v>
      </c>
      <c r="B293" s="349"/>
      <c r="C293" s="349"/>
      <c r="D293" s="349"/>
      <c r="E293" s="349"/>
      <c r="F293" s="349"/>
      <c r="G293" s="349"/>
      <c r="H293" s="349"/>
      <c r="I293" s="349"/>
      <c r="J293" s="349"/>
      <c r="K293" s="349"/>
      <c r="L293" s="349"/>
      <c r="M293" s="349"/>
      <c r="N293" s="349"/>
      <c r="O293" s="349"/>
      <c r="P293" s="349"/>
      <c r="Q293" s="349"/>
      <c r="R293" s="349"/>
      <c r="S293" s="349"/>
      <c r="T293" s="349"/>
      <c r="U293" s="349"/>
      <c r="V293" s="349"/>
      <c r="W293" s="349"/>
      <c r="X293" s="349"/>
      <c r="Y293" s="349"/>
      <c r="Z293" s="349"/>
      <c r="AA293" s="349"/>
      <c r="AB293" s="350"/>
      <c r="AC293" s="351" t="s">
        <v>149</v>
      </c>
      <c r="AD293" s="352"/>
      <c r="AE293" s="352"/>
      <c r="AF293" s="353"/>
    </row>
    <row r="294" spans="1:32" ht="15.75">
      <c r="A294" s="366" t="s">
        <v>479</v>
      </c>
      <c r="B294" s="367"/>
      <c r="C294" s="367"/>
      <c r="D294" s="367"/>
      <c r="E294" s="367"/>
      <c r="F294" s="367"/>
      <c r="G294" s="367"/>
      <c r="H294" s="367"/>
      <c r="I294" s="367"/>
      <c r="J294" s="367"/>
      <c r="K294" s="367"/>
      <c r="L294" s="367"/>
      <c r="M294" s="367"/>
      <c r="N294" s="367"/>
      <c r="O294" s="367"/>
      <c r="P294" s="367"/>
      <c r="Q294" s="367"/>
      <c r="R294" s="367"/>
      <c r="S294" s="367"/>
      <c r="T294" s="367"/>
      <c r="U294" s="367"/>
      <c r="V294" s="367"/>
      <c r="W294" s="367"/>
      <c r="X294" s="367"/>
      <c r="Y294" s="367"/>
      <c r="Z294" s="367"/>
      <c r="AA294" s="367"/>
      <c r="AB294" s="368"/>
      <c r="AC294" s="351" t="s">
        <v>478</v>
      </c>
      <c r="AD294" s="352"/>
      <c r="AE294" s="352"/>
      <c r="AF294" s="353"/>
    </row>
    <row r="295" spans="1:32" ht="15.75">
      <c r="A295" s="366" t="s">
        <v>477</v>
      </c>
      <c r="B295" s="367"/>
      <c r="C295" s="367"/>
      <c r="D295" s="367"/>
      <c r="E295" s="367"/>
      <c r="F295" s="367"/>
      <c r="G295" s="367"/>
      <c r="H295" s="367"/>
      <c r="I295" s="367"/>
      <c r="J295" s="367"/>
      <c r="K295" s="367"/>
      <c r="L295" s="367"/>
      <c r="M295" s="367"/>
      <c r="N295" s="367"/>
      <c r="O295" s="367"/>
      <c r="P295" s="367"/>
      <c r="Q295" s="367"/>
      <c r="R295" s="367"/>
      <c r="S295" s="367"/>
      <c r="T295" s="367"/>
      <c r="U295" s="367"/>
      <c r="V295" s="367"/>
      <c r="W295" s="367"/>
      <c r="X295" s="367"/>
      <c r="Y295" s="367"/>
      <c r="Z295" s="367"/>
      <c r="AA295" s="367"/>
      <c r="AB295" s="368"/>
      <c r="AC295" s="351" t="s">
        <v>476</v>
      </c>
      <c r="AD295" s="352"/>
      <c r="AE295" s="352"/>
      <c r="AF295" s="353"/>
    </row>
    <row r="296" spans="1:32" ht="15.75">
      <c r="A296" s="395" t="s">
        <v>475</v>
      </c>
      <c r="B296" s="352"/>
      <c r="C296" s="352"/>
      <c r="D296" s="352"/>
      <c r="E296" s="352"/>
      <c r="F296" s="352"/>
      <c r="G296" s="352"/>
      <c r="H296" s="352"/>
      <c r="I296" s="352"/>
      <c r="J296" s="352"/>
      <c r="K296" s="352"/>
      <c r="L296" s="352"/>
      <c r="M296" s="352"/>
      <c r="N296" s="352"/>
      <c r="O296" s="352"/>
      <c r="P296" s="352"/>
      <c r="Q296" s="352"/>
      <c r="R296" s="352"/>
      <c r="S296" s="352"/>
      <c r="T296" s="352"/>
      <c r="U296" s="352"/>
      <c r="V296" s="352"/>
      <c r="W296" s="352"/>
      <c r="X296" s="352"/>
      <c r="Y296" s="352"/>
      <c r="Z296" s="352"/>
      <c r="AA296" s="352"/>
      <c r="AB296" s="352"/>
      <c r="AC296" s="352"/>
      <c r="AD296" s="352"/>
      <c r="AE296" s="352"/>
      <c r="AF296" s="353"/>
    </row>
    <row r="297" spans="1:32" ht="61.5" customHeight="1">
      <c r="A297" s="348" t="s">
        <v>474</v>
      </c>
      <c r="B297" s="349"/>
      <c r="C297" s="349"/>
      <c r="D297" s="349"/>
      <c r="E297" s="349"/>
      <c r="F297" s="349"/>
      <c r="G297" s="349"/>
      <c r="H297" s="349"/>
      <c r="I297" s="349"/>
      <c r="J297" s="349"/>
      <c r="K297" s="349"/>
      <c r="L297" s="349"/>
      <c r="M297" s="349"/>
      <c r="N297" s="349"/>
      <c r="O297" s="349"/>
      <c r="P297" s="349"/>
      <c r="Q297" s="349"/>
      <c r="R297" s="349"/>
      <c r="S297" s="349"/>
      <c r="T297" s="349"/>
      <c r="U297" s="349"/>
      <c r="V297" s="349"/>
      <c r="W297" s="349"/>
      <c r="X297" s="349"/>
      <c r="Y297" s="349"/>
      <c r="Z297" s="349"/>
      <c r="AA297" s="349"/>
      <c r="AB297" s="350"/>
      <c r="AC297" s="351" t="s">
        <v>144</v>
      </c>
      <c r="AD297" s="352"/>
      <c r="AE297" s="352"/>
      <c r="AF297" s="353"/>
    </row>
    <row r="298" spans="1:32" ht="15.75">
      <c r="A298" s="366" t="s">
        <v>473</v>
      </c>
      <c r="B298" s="367"/>
      <c r="C298" s="367"/>
      <c r="D298" s="367"/>
      <c r="E298" s="367"/>
      <c r="F298" s="367"/>
      <c r="G298" s="367"/>
      <c r="H298" s="367"/>
      <c r="I298" s="367"/>
      <c r="J298" s="367"/>
      <c r="K298" s="367"/>
      <c r="L298" s="367"/>
      <c r="M298" s="367"/>
      <c r="N298" s="367"/>
      <c r="O298" s="367"/>
      <c r="P298" s="367"/>
      <c r="Q298" s="367"/>
      <c r="R298" s="367"/>
      <c r="S298" s="367"/>
      <c r="T298" s="367"/>
      <c r="U298" s="367"/>
      <c r="V298" s="367"/>
      <c r="W298" s="367"/>
      <c r="X298" s="367"/>
      <c r="Y298" s="367"/>
      <c r="Z298" s="367"/>
      <c r="AA298" s="367"/>
      <c r="AB298" s="368"/>
      <c r="AC298" s="351" t="s">
        <v>140</v>
      </c>
      <c r="AD298" s="352"/>
      <c r="AE298" s="352"/>
      <c r="AF298" s="353"/>
    </row>
    <row r="299" spans="1:32" ht="15.75">
      <c r="A299" s="348" t="s">
        <v>472</v>
      </c>
      <c r="B299" s="349"/>
      <c r="C299" s="349"/>
      <c r="D299" s="349"/>
      <c r="E299" s="349"/>
      <c r="F299" s="349"/>
      <c r="G299" s="349"/>
      <c r="H299" s="349"/>
      <c r="I299" s="349"/>
      <c r="J299" s="349"/>
      <c r="K299" s="349"/>
      <c r="L299" s="349"/>
      <c r="M299" s="349"/>
      <c r="N299" s="349"/>
      <c r="O299" s="349"/>
      <c r="P299" s="349"/>
      <c r="Q299" s="349"/>
      <c r="R299" s="349"/>
      <c r="S299" s="349"/>
      <c r="T299" s="349"/>
      <c r="U299" s="349"/>
      <c r="V299" s="349"/>
      <c r="W299" s="349"/>
      <c r="X299" s="349"/>
      <c r="Y299" s="349"/>
      <c r="Z299" s="349"/>
      <c r="AA299" s="349"/>
      <c r="AB299" s="350"/>
      <c r="AC299" s="351" t="s">
        <v>138</v>
      </c>
      <c r="AD299" s="352"/>
      <c r="AE299" s="352"/>
      <c r="AF299" s="353"/>
    </row>
    <row r="300" spans="1:32" ht="15.75">
      <c r="A300" s="348" t="s">
        <v>471</v>
      </c>
      <c r="B300" s="349"/>
      <c r="C300" s="349"/>
      <c r="D300" s="349"/>
      <c r="E300" s="349"/>
      <c r="F300" s="349"/>
      <c r="G300" s="349"/>
      <c r="H300" s="349"/>
      <c r="I300" s="349"/>
      <c r="J300" s="349"/>
      <c r="K300" s="349"/>
      <c r="L300" s="349"/>
      <c r="M300" s="349"/>
      <c r="N300" s="349"/>
      <c r="O300" s="349"/>
      <c r="P300" s="349"/>
      <c r="Q300" s="349"/>
      <c r="R300" s="349"/>
      <c r="S300" s="349"/>
      <c r="T300" s="349"/>
      <c r="U300" s="349"/>
      <c r="V300" s="349"/>
      <c r="W300" s="349"/>
      <c r="X300" s="349"/>
      <c r="Y300" s="349"/>
      <c r="Z300" s="349"/>
      <c r="AA300" s="349"/>
      <c r="AB300" s="350"/>
      <c r="AC300" s="351" t="s">
        <v>470</v>
      </c>
      <c r="AD300" s="352"/>
      <c r="AE300" s="352"/>
      <c r="AF300" s="353"/>
    </row>
    <row r="301" spans="1:32" ht="15.75">
      <c r="A301" s="348" t="s">
        <v>469</v>
      </c>
      <c r="B301" s="349"/>
      <c r="C301" s="349"/>
      <c r="D301" s="349"/>
      <c r="E301" s="349"/>
      <c r="F301" s="349"/>
      <c r="G301" s="349"/>
      <c r="H301" s="349"/>
      <c r="I301" s="349"/>
      <c r="J301" s="349"/>
      <c r="K301" s="349"/>
      <c r="L301" s="349"/>
      <c r="M301" s="349"/>
      <c r="N301" s="349"/>
      <c r="O301" s="349"/>
      <c r="P301" s="349"/>
      <c r="Q301" s="349"/>
      <c r="R301" s="349"/>
      <c r="S301" s="349"/>
      <c r="T301" s="349"/>
      <c r="U301" s="349"/>
      <c r="V301" s="349"/>
      <c r="W301" s="349"/>
      <c r="X301" s="349"/>
      <c r="Y301" s="349"/>
      <c r="Z301" s="349"/>
      <c r="AA301" s="349"/>
      <c r="AB301" s="350"/>
      <c r="AC301" s="351" t="s">
        <v>136</v>
      </c>
      <c r="AD301" s="352"/>
      <c r="AE301" s="352"/>
      <c r="AF301" s="353"/>
    </row>
    <row r="302" spans="1:32" ht="15.75">
      <c r="A302" s="348" t="s">
        <v>468</v>
      </c>
      <c r="B302" s="349"/>
      <c r="C302" s="349"/>
      <c r="D302" s="349"/>
      <c r="E302" s="349"/>
      <c r="F302" s="349"/>
      <c r="G302" s="349"/>
      <c r="H302" s="349"/>
      <c r="I302" s="349"/>
      <c r="J302" s="349"/>
      <c r="K302" s="349"/>
      <c r="L302" s="349"/>
      <c r="M302" s="349"/>
      <c r="N302" s="349"/>
      <c r="O302" s="349"/>
      <c r="P302" s="349"/>
      <c r="Q302" s="349"/>
      <c r="R302" s="349"/>
      <c r="S302" s="349"/>
      <c r="T302" s="349"/>
      <c r="U302" s="349"/>
      <c r="V302" s="349"/>
      <c r="W302" s="349"/>
      <c r="X302" s="349"/>
      <c r="Y302" s="349"/>
      <c r="Z302" s="349"/>
      <c r="AA302" s="349"/>
      <c r="AB302" s="350"/>
      <c r="AC302" s="351" t="s">
        <v>467</v>
      </c>
      <c r="AD302" s="352"/>
      <c r="AE302" s="352"/>
      <c r="AF302" s="353"/>
    </row>
    <row r="303" spans="1:32" ht="15.75">
      <c r="A303" s="348" t="s">
        <v>466</v>
      </c>
      <c r="B303" s="349"/>
      <c r="C303" s="349"/>
      <c r="D303" s="349"/>
      <c r="E303" s="349"/>
      <c r="F303" s="349"/>
      <c r="G303" s="349"/>
      <c r="H303" s="349"/>
      <c r="I303" s="349"/>
      <c r="J303" s="349"/>
      <c r="K303" s="349"/>
      <c r="L303" s="349"/>
      <c r="M303" s="349"/>
      <c r="N303" s="349"/>
      <c r="O303" s="349"/>
      <c r="P303" s="349"/>
      <c r="Q303" s="349"/>
      <c r="R303" s="349"/>
      <c r="S303" s="349"/>
      <c r="T303" s="349"/>
      <c r="U303" s="349"/>
      <c r="V303" s="349"/>
      <c r="W303" s="349"/>
      <c r="X303" s="349"/>
      <c r="Y303" s="349"/>
      <c r="Z303" s="349"/>
      <c r="AA303" s="349"/>
      <c r="AB303" s="350"/>
      <c r="AC303" s="351" t="s">
        <v>465</v>
      </c>
      <c r="AD303" s="352"/>
      <c r="AE303" s="352"/>
      <c r="AF303" s="353"/>
    </row>
    <row r="304" spans="1:32" ht="16.5" customHeight="1">
      <c r="A304" s="348" t="s">
        <v>464</v>
      </c>
      <c r="B304" s="349"/>
      <c r="C304" s="349"/>
      <c r="D304" s="349"/>
      <c r="E304" s="349"/>
      <c r="F304" s="349"/>
      <c r="G304" s="349"/>
      <c r="H304" s="349"/>
      <c r="I304" s="349"/>
      <c r="J304" s="349"/>
      <c r="K304" s="349"/>
      <c r="L304" s="349"/>
      <c r="M304" s="349"/>
      <c r="N304" s="349"/>
      <c r="O304" s="349"/>
      <c r="P304" s="349"/>
      <c r="Q304" s="349"/>
      <c r="R304" s="349"/>
      <c r="S304" s="349"/>
      <c r="T304" s="349"/>
      <c r="U304" s="349"/>
      <c r="V304" s="349"/>
      <c r="W304" s="349"/>
      <c r="X304" s="349"/>
      <c r="Y304" s="349"/>
      <c r="Z304" s="349"/>
      <c r="AA304" s="349"/>
      <c r="AB304" s="350"/>
      <c r="AC304" s="351" t="s">
        <v>463</v>
      </c>
      <c r="AD304" s="352"/>
      <c r="AE304" s="352"/>
      <c r="AF304" s="353"/>
    </row>
    <row r="305" spans="1:32" ht="15.75">
      <c r="A305" s="366" t="s">
        <v>133</v>
      </c>
      <c r="B305" s="367"/>
      <c r="C305" s="367"/>
      <c r="D305" s="367"/>
      <c r="E305" s="367"/>
      <c r="F305" s="367"/>
      <c r="G305" s="367"/>
      <c r="H305" s="367"/>
      <c r="I305" s="367"/>
      <c r="J305" s="367"/>
      <c r="K305" s="367"/>
      <c r="L305" s="367"/>
      <c r="M305" s="367"/>
      <c r="N305" s="367"/>
      <c r="O305" s="367"/>
      <c r="P305" s="367"/>
      <c r="Q305" s="367"/>
      <c r="R305" s="367"/>
      <c r="S305" s="367"/>
      <c r="T305" s="367"/>
      <c r="U305" s="367"/>
      <c r="V305" s="367"/>
      <c r="W305" s="367"/>
      <c r="X305" s="367"/>
      <c r="Y305" s="367"/>
      <c r="Z305" s="367"/>
      <c r="AA305" s="367"/>
      <c r="AB305" s="368"/>
      <c r="AC305" s="351" t="s">
        <v>132</v>
      </c>
      <c r="AD305" s="352"/>
      <c r="AE305" s="352"/>
      <c r="AF305" s="353"/>
    </row>
    <row r="306" spans="1:32" ht="15.75">
      <c r="A306" s="366" t="s">
        <v>462</v>
      </c>
      <c r="B306" s="367"/>
      <c r="C306" s="367"/>
      <c r="D306" s="367"/>
      <c r="E306" s="367"/>
      <c r="F306" s="367"/>
      <c r="G306" s="367"/>
      <c r="H306" s="367"/>
      <c r="I306" s="367"/>
      <c r="J306" s="367"/>
      <c r="K306" s="367"/>
      <c r="L306" s="367"/>
      <c r="M306" s="367"/>
      <c r="N306" s="367"/>
      <c r="O306" s="367"/>
      <c r="P306" s="367"/>
      <c r="Q306" s="367"/>
      <c r="R306" s="367"/>
      <c r="S306" s="367"/>
      <c r="T306" s="367"/>
      <c r="U306" s="367"/>
      <c r="V306" s="367"/>
      <c r="W306" s="367"/>
      <c r="X306" s="367"/>
      <c r="Y306" s="367"/>
      <c r="Z306" s="367"/>
      <c r="AA306" s="367"/>
      <c r="AB306" s="368"/>
      <c r="AC306" s="351" t="s">
        <v>130</v>
      </c>
      <c r="AD306" s="352"/>
      <c r="AE306" s="352"/>
      <c r="AF306" s="353"/>
    </row>
    <row r="307" spans="1:32" ht="15.75">
      <c r="A307" s="366" t="s">
        <v>461</v>
      </c>
      <c r="B307" s="367"/>
      <c r="C307" s="367"/>
      <c r="D307" s="367"/>
      <c r="E307" s="367"/>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c r="AB307" s="368"/>
      <c r="AC307" s="351" t="s">
        <v>460</v>
      </c>
      <c r="AD307" s="352"/>
      <c r="AE307" s="352"/>
      <c r="AF307" s="353"/>
    </row>
    <row r="308" spans="1:32" ht="15.75">
      <c r="A308" s="366" t="s">
        <v>459</v>
      </c>
      <c r="B308" s="367"/>
      <c r="C308" s="367"/>
      <c r="D308" s="367"/>
      <c r="E308" s="367"/>
      <c r="F308" s="367"/>
      <c r="G308" s="367"/>
      <c r="H308" s="367"/>
      <c r="I308" s="367"/>
      <c r="J308" s="367"/>
      <c r="K308" s="367"/>
      <c r="L308" s="367"/>
      <c r="M308" s="367"/>
      <c r="N308" s="367"/>
      <c r="O308" s="367"/>
      <c r="P308" s="367"/>
      <c r="Q308" s="367"/>
      <c r="R308" s="367"/>
      <c r="S308" s="367"/>
      <c r="T308" s="367"/>
      <c r="U308" s="367"/>
      <c r="V308" s="367"/>
      <c r="W308" s="367"/>
      <c r="X308" s="367"/>
      <c r="Y308" s="367"/>
      <c r="Z308" s="367"/>
      <c r="AA308" s="367"/>
      <c r="AB308" s="368"/>
      <c r="AC308" s="351" t="s">
        <v>128</v>
      </c>
      <c r="AD308" s="352"/>
      <c r="AE308" s="352"/>
      <c r="AF308" s="353"/>
    </row>
    <row r="309" spans="1:32" ht="15.75">
      <c r="A309" s="366" t="s">
        <v>127</v>
      </c>
      <c r="B309" s="367"/>
      <c r="C309" s="367"/>
      <c r="D309" s="367"/>
      <c r="E309" s="367"/>
      <c r="F309" s="367"/>
      <c r="G309" s="367"/>
      <c r="H309" s="367"/>
      <c r="I309" s="367"/>
      <c r="J309" s="367"/>
      <c r="K309" s="367"/>
      <c r="L309" s="367"/>
      <c r="M309" s="367"/>
      <c r="N309" s="367"/>
      <c r="O309" s="367"/>
      <c r="P309" s="367"/>
      <c r="Q309" s="367"/>
      <c r="R309" s="367"/>
      <c r="S309" s="367"/>
      <c r="T309" s="367"/>
      <c r="U309" s="367"/>
      <c r="V309" s="367"/>
      <c r="W309" s="367"/>
      <c r="X309" s="367"/>
      <c r="Y309" s="367"/>
      <c r="Z309" s="367"/>
      <c r="AA309" s="367"/>
      <c r="AB309" s="368"/>
      <c r="AC309" s="351" t="s">
        <v>126</v>
      </c>
      <c r="AD309" s="352"/>
      <c r="AE309" s="352"/>
      <c r="AF309" s="353"/>
    </row>
    <row r="310" spans="1:32" ht="15.75">
      <c r="A310" s="366" t="s">
        <v>458</v>
      </c>
      <c r="B310" s="367"/>
      <c r="C310" s="367"/>
      <c r="D310" s="367"/>
      <c r="E310" s="367"/>
      <c r="F310" s="367"/>
      <c r="G310" s="367"/>
      <c r="H310" s="367"/>
      <c r="I310" s="367"/>
      <c r="J310" s="367"/>
      <c r="K310" s="367"/>
      <c r="L310" s="367"/>
      <c r="M310" s="367"/>
      <c r="N310" s="367"/>
      <c r="O310" s="367"/>
      <c r="P310" s="367"/>
      <c r="Q310" s="367"/>
      <c r="R310" s="367"/>
      <c r="S310" s="367"/>
      <c r="T310" s="367"/>
      <c r="U310" s="367"/>
      <c r="V310" s="367"/>
      <c r="W310" s="367"/>
      <c r="X310" s="367"/>
      <c r="Y310" s="367"/>
      <c r="Z310" s="367"/>
      <c r="AA310" s="367"/>
      <c r="AB310" s="368"/>
      <c r="AC310" s="351" t="s">
        <v>124</v>
      </c>
      <c r="AD310" s="352"/>
      <c r="AE310" s="352"/>
      <c r="AF310" s="353"/>
    </row>
    <row r="311" spans="1:32" ht="15.75">
      <c r="A311" s="366" t="s">
        <v>122</v>
      </c>
      <c r="B311" s="367"/>
      <c r="C311" s="367"/>
      <c r="D311" s="367"/>
      <c r="E311" s="367"/>
      <c r="F311" s="367"/>
      <c r="G311" s="367"/>
      <c r="H311" s="367"/>
      <c r="I311" s="367"/>
      <c r="J311" s="367"/>
      <c r="K311" s="367"/>
      <c r="L311" s="367"/>
      <c r="M311" s="367"/>
      <c r="N311" s="367"/>
      <c r="O311" s="367"/>
      <c r="P311" s="367"/>
      <c r="Q311" s="367"/>
      <c r="R311" s="367"/>
      <c r="S311" s="367"/>
      <c r="T311" s="367"/>
      <c r="U311" s="367"/>
      <c r="V311" s="367"/>
      <c r="W311" s="367"/>
      <c r="X311" s="367"/>
      <c r="Y311" s="367"/>
      <c r="Z311" s="367"/>
      <c r="AA311" s="367"/>
      <c r="AB311" s="368"/>
      <c r="AC311" s="351" t="s">
        <v>121</v>
      </c>
      <c r="AD311" s="352"/>
      <c r="AE311" s="352"/>
      <c r="AF311" s="353"/>
    </row>
    <row r="312" spans="1:32" ht="15.75">
      <c r="A312" s="366" t="s">
        <v>457</v>
      </c>
      <c r="B312" s="367"/>
      <c r="C312" s="367"/>
      <c r="D312" s="367"/>
      <c r="E312" s="367"/>
      <c r="F312" s="367"/>
      <c r="G312" s="367"/>
      <c r="H312" s="367"/>
      <c r="I312" s="367"/>
      <c r="J312" s="367"/>
      <c r="K312" s="367"/>
      <c r="L312" s="367"/>
      <c r="M312" s="367"/>
      <c r="N312" s="367"/>
      <c r="O312" s="367"/>
      <c r="P312" s="367"/>
      <c r="Q312" s="367"/>
      <c r="R312" s="367"/>
      <c r="S312" s="367"/>
      <c r="T312" s="367"/>
      <c r="U312" s="367"/>
      <c r="V312" s="367"/>
      <c r="W312" s="367"/>
      <c r="X312" s="367"/>
      <c r="Y312" s="367"/>
      <c r="Z312" s="367"/>
      <c r="AA312" s="367"/>
      <c r="AB312" s="368"/>
      <c r="AC312" s="351" t="s">
        <v>119</v>
      </c>
      <c r="AD312" s="352"/>
      <c r="AE312" s="352"/>
      <c r="AF312" s="353"/>
    </row>
    <row r="313" spans="1:32" ht="16.5" thickBot="1">
      <c r="A313" s="372" t="s">
        <v>456</v>
      </c>
      <c r="B313" s="373"/>
      <c r="C313" s="373"/>
      <c r="D313" s="373"/>
      <c r="E313" s="373"/>
      <c r="F313" s="373"/>
      <c r="G313" s="373"/>
      <c r="H313" s="373"/>
      <c r="I313" s="373"/>
      <c r="J313" s="373"/>
      <c r="K313" s="373"/>
      <c r="L313" s="373"/>
      <c r="M313" s="373"/>
      <c r="N313" s="373"/>
      <c r="O313" s="373"/>
      <c r="P313" s="373"/>
      <c r="Q313" s="373"/>
      <c r="R313" s="373"/>
      <c r="S313" s="373"/>
      <c r="T313" s="373"/>
      <c r="U313" s="373"/>
      <c r="V313" s="373"/>
      <c r="W313" s="373"/>
      <c r="X313" s="373"/>
      <c r="Y313" s="373"/>
      <c r="Z313" s="373"/>
      <c r="AA313" s="373"/>
      <c r="AB313" s="373"/>
      <c r="AC313" s="373"/>
      <c r="AD313" s="373"/>
      <c r="AE313" s="373"/>
      <c r="AF313" s="374"/>
    </row>
    <row r="314" spans="1:32" ht="15.75">
      <c r="A314" s="375" t="s">
        <v>455</v>
      </c>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7"/>
      <c r="AC314" s="378" t="s">
        <v>454</v>
      </c>
      <c r="AD314" s="379"/>
      <c r="AE314" s="379"/>
      <c r="AF314" s="380"/>
    </row>
    <row r="315" spans="1:32" ht="15.75">
      <c r="A315" s="348" t="s">
        <v>453</v>
      </c>
      <c r="B315" s="349"/>
      <c r="C315" s="349"/>
      <c r="D315" s="349"/>
      <c r="E315" s="349"/>
      <c r="F315" s="349"/>
      <c r="G315" s="349"/>
      <c r="H315" s="349"/>
      <c r="I315" s="349"/>
      <c r="J315" s="349"/>
      <c r="K315" s="349"/>
      <c r="L315" s="349"/>
      <c r="M315" s="349"/>
      <c r="N315" s="349"/>
      <c r="O315" s="349"/>
      <c r="P315" s="349"/>
      <c r="Q315" s="349"/>
      <c r="R315" s="349"/>
      <c r="S315" s="349"/>
      <c r="T315" s="349"/>
      <c r="U315" s="349"/>
      <c r="V315" s="349"/>
      <c r="W315" s="349"/>
      <c r="X315" s="349"/>
      <c r="Y315" s="349"/>
      <c r="Z315" s="349"/>
      <c r="AA315" s="349"/>
      <c r="AB315" s="350"/>
      <c r="AC315" s="351" t="s">
        <v>452</v>
      </c>
      <c r="AD315" s="352"/>
      <c r="AE315" s="352"/>
      <c r="AF315" s="353"/>
    </row>
    <row r="316" spans="1:32" ht="15.75">
      <c r="A316" s="348" t="s">
        <v>451</v>
      </c>
      <c r="B316" s="349"/>
      <c r="C316" s="349"/>
      <c r="D316" s="349"/>
      <c r="E316" s="349"/>
      <c r="F316" s="349"/>
      <c r="G316" s="349"/>
      <c r="H316" s="349"/>
      <c r="I316" s="349"/>
      <c r="J316" s="349"/>
      <c r="K316" s="349"/>
      <c r="L316" s="349"/>
      <c r="M316" s="349"/>
      <c r="N316" s="349"/>
      <c r="O316" s="349"/>
      <c r="P316" s="349"/>
      <c r="Q316" s="349"/>
      <c r="R316" s="349"/>
      <c r="S316" s="349"/>
      <c r="T316" s="349"/>
      <c r="U316" s="349"/>
      <c r="V316" s="349"/>
      <c r="W316" s="349"/>
      <c r="X316" s="349"/>
      <c r="Y316" s="349"/>
      <c r="Z316" s="349"/>
      <c r="AA316" s="349"/>
      <c r="AB316" s="350"/>
      <c r="AC316" s="351" t="s">
        <v>450</v>
      </c>
      <c r="AD316" s="352"/>
      <c r="AE316" s="352"/>
      <c r="AF316" s="353"/>
    </row>
    <row r="317" spans="1:32" ht="15.75">
      <c r="A317" s="395" t="s">
        <v>449</v>
      </c>
      <c r="B317" s="352"/>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3"/>
    </row>
    <row r="318" spans="1:32" ht="15.75">
      <c r="A318" s="348" t="s">
        <v>38</v>
      </c>
      <c r="B318" s="349"/>
      <c r="C318" s="349"/>
      <c r="D318" s="349"/>
      <c r="E318" s="349"/>
      <c r="F318" s="349"/>
      <c r="G318" s="349"/>
      <c r="H318" s="349"/>
      <c r="I318" s="349"/>
      <c r="J318" s="349"/>
      <c r="K318" s="349"/>
      <c r="L318" s="349"/>
      <c r="M318" s="349"/>
      <c r="N318" s="349"/>
      <c r="O318" s="349"/>
      <c r="P318" s="349"/>
      <c r="Q318" s="349"/>
      <c r="R318" s="349"/>
      <c r="S318" s="349"/>
      <c r="T318" s="349"/>
      <c r="U318" s="349"/>
      <c r="V318" s="349"/>
      <c r="W318" s="349"/>
      <c r="X318" s="349"/>
      <c r="Y318" s="349"/>
      <c r="Z318" s="349"/>
      <c r="AA318" s="349"/>
      <c r="AB318" s="350"/>
      <c r="AC318" s="351" t="s">
        <v>117</v>
      </c>
      <c r="AD318" s="352"/>
      <c r="AE318" s="352"/>
      <c r="AF318" s="352"/>
    </row>
    <row r="319" spans="1:32" ht="15.75">
      <c r="A319" s="348" t="s">
        <v>114</v>
      </c>
      <c r="B319" s="349"/>
      <c r="C319" s="349"/>
      <c r="D319" s="349"/>
      <c r="E319" s="349"/>
      <c r="F319" s="349"/>
      <c r="G319" s="349"/>
      <c r="H319" s="349"/>
      <c r="I319" s="349"/>
      <c r="J319" s="349"/>
      <c r="K319" s="349"/>
      <c r="L319" s="349"/>
      <c r="M319" s="349"/>
      <c r="N319" s="349"/>
      <c r="O319" s="349"/>
      <c r="P319" s="349"/>
      <c r="Q319" s="349"/>
      <c r="R319" s="349"/>
      <c r="S319" s="349"/>
      <c r="T319" s="349"/>
      <c r="U319" s="349"/>
      <c r="V319" s="349"/>
      <c r="W319" s="349"/>
      <c r="X319" s="349"/>
      <c r="Y319" s="349"/>
      <c r="Z319" s="349"/>
      <c r="AA319" s="349"/>
      <c r="AB319" s="350"/>
      <c r="AC319" s="351" t="s">
        <v>113</v>
      </c>
      <c r="AD319" s="352"/>
      <c r="AE319" s="352"/>
      <c r="AF319" s="353"/>
    </row>
    <row r="320" spans="1:32" ht="15.75">
      <c r="A320" s="348" t="s">
        <v>112</v>
      </c>
      <c r="B320" s="349"/>
      <c r="C320" s="349"/>
      <c r="D320" s="349"/>
      <c r="E320" s="349"/>
      <c r="F320" s="349"/>
      <c r="G320" s="349"/>
      <c r="H320" s="349"/>
      <c r="I320" s="349"/>
      <c r="J320" s="349"/>
      <c r="K320" s="349"/>
      <c r="L320" s="349"/>
      <c r="M320" s="349"/>
      <c r="N320" s="349"/>
      <c r="O320" s="349"/>
      <c r="P320" s="349"/>
      <c r="Q320" s="349"/>
      <c r="R320" s="349"/>
      <c r="S320" s="349"/>
      <c r="T320" s="349"/>
      <c r="U320" s="349"/>
      <c r="V320" s="349"/>
      <c r="W320" s="349"/>
      <c r="X320" s="349"/>
      <c r="Y320" s="349"/>
      <c r="Z320" s="349"/>
      <c r="AA320" s="349"/>
      <c r="AB320" s="350"/>
      <c r="AC320" s="351" t="s">
        <v>111</v>
      </c>
      <c r="AD320" s="352"/>
      <c r="AE320" s="352"/>
      <c r="AF320" s="353"/>
    </row>
    <row r="321" spans="1:32" ht="15.75">
      <c r="A321" s="348" t="s">
        <v>448</v>
      </c>
      <c r="B321" s="349"/>
      <c r="C321" s="349"/>
      <c r="D321" s="349"/>
      <c r="E321" s="349"/>
      <c r="F321" s="349"/>
      <c r="G321" s="349"/>
      <c r="H321" s="349"/>
      <c r="I321" s="349"/>
      <c r="J321" s="349"/>
      <c r="K321" s="349"/>
      <c r="L321" s="349"/>
      <c r="M321" s="349"/>
      <c r="N321" s="349"/>
      <c r="O321" s="349"/>
      <c r="P321" s="349"/>
      <c r="Q321" s="349"/>
      <c r="R321" s="349"/>
      <c r="S321" s="349"/>
      <c r="T321" s="349"/>
      <c r="U321" s="349"/>
      <c r="V321" s="349"/>
      <c r="W321" s="349"/>
      <c r="X321" s="349"/>
      <c r="Y321" s="349"/>
      <c r="Z321" s="349"/>
      <c r="AA321" s="349"/>
      <c r="AB321" s="350"/>
      <c r="AC321" s="351" t="s">
        <v>447</v>
      </c>
      <c r="AD321" s="352"/>
      <c r="AE321" s="352"/>
      <c r="AF321" s="353"/>
    </row>
    <row r="322" spans="1:32" ht="22.5" customHeight="1">
      <c r="A322" s="395" t="s">
        <v>110</v>
      </c>
      <c r="B322" s="352"/>
      <c r="C322" s="352"/>
      <c r="D322" s="352"/>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c r="AF322" s="353"/>
    </row>
    <row r="323" spans="1:32" ht="15.75">
      <c r="A323" s="348" t="s">
        <v>109</v>
      </c>
      <c r="B323" s="349"/>
      <c r="C323" s="349"/>
      <c r="D323" s="349"/>
      <c r="E323" s="349"/>
      <c r="F323" s="349"/>
      <c r="G323" s="349"/>
      <c r="H323" s="349"/>
      <c r="I323" s="349"/>
      <c r="J323" s="349"/>
      <c r="K323" s="349"/>
      <c r="L323" s="349"/>
      <c r="M323" s="349"/>
      <c r="N323" s="349"/>
      <c r="O323" s="349"/>
      <c r="P323" s="349"/>
      <c r="Q323" s="349"/>
      <c r="R323" s="349"/>
      <c r="S323" s="349"/>
      <c r="T323" s="349"/>
      <c r="U323" s="349"/>
      <c r="V323" s="349"/>
      <c r="W323" s="349"/>
      <c r="X323" s="349"/>
      <c r="Y323" s="349"/>
      <c r="Z323" s="349"/>
      <c r="AA323" s="349"/>
      <c r="AB323" s="350"/>
      <c r="AC323" s="351" t="s">
        <v>108</v>
      </c>
      <c r="AD323" s="352"/>
      <c r="AE323" s="352"/>
      <c r="AF323" s="353"/>
    </row>
    <row r="324" spans="1:32" ht="15.75">
      <c r="A324" s="348" t="s">
        <v>446</v>
      </c>
      <c r="B324" s="349"/>
      <c r="C324" s="349"/>
      <c r="D324" s="349"/>
      <c r="E324" s="349"/>
      <c r="F324" s="349"/>
      <c r="G324" s="349"/>
      <c r="H324" s="349"/>
      <c r="I324" s="349"/>
      <c r="J324" s="349"/>
      <c r="K324" s="349"/>
      <c r="L324" s="349"/>
      <c r="M324" s="349"/>
      <c r="N324" s="349"/>
      <c r="O324" s="349"/>
      <c r="P324" s="349"/>
      <c r="Q324" s="349"/>
      <c r="R324" s="349"/>
      <c r="S324" s="349"/>
      <c r="T324" s="349"/>
      <c r="U324" s="349"/>
      <c r="V324" s="349"/>
      <c r="W324" s="349"/>
      <c r="X324" s="349"/>
      <c r="Y324" s="349"/>
      <c r="Z324" s="349"/>
      <c r="AA324" s="349"/>
      <c r="AB324" s="350"/>
      <c r="AC324" s="351" t="s">
        <v>445</v>
      </c>
      <c r="AD324" s="352"/>
      <c r="AE324" s="352"/>
      <c r="AF324" s="353"/>
    </row>
    <row r="325" spans="1:32" ht="15.75">
      <c r="A325" s="348" t="s">
        <v>444</v>
      </c>
      <c r="B325" s="349"/>
      <c r="C325" s="349"/>
      <c r="D325" s="349"/>
      <c r="E325" s="349"/>
      <c r="F325" s="349"/>
      <c r="G325" s="349"/>
      <c r="H325" s="349"/>
      <c r="I325" s="349"/>
      <c r="J325" s="349"/>
      <c r="K325" s="349"/>
      <c r="L325" s="349"/>
      <c r="M325" s="349"/>
      <c r="N325" s="349"/>
      <c r="O325" s="349"/>
      <c r="P325" s="349"/>
      <c r="Q325" s="349"/>
      <c r="R325" s="349"/>
      <c r="S325" s="349"/>
      <c r="T325" s="349"/>
      <c r="U325" s="349"/>
      <c r="V325" s="349"/>
      <c r="W325" s="349"/>
      <c r="X325" s="349"/>
      <c r="Y325" s="349"/>
      <c r="Z325" s="349"/>
      <c r="AA325" s="349"/>
      <c r="AB325" s="350"/>
      <c r="AC325" s="351" t="s">
        <v>106</v>
      </c>
      <c r="AD325" s="352"/>
      <c r="AE325" s="352"/>
      <c r="AF325" s="353"/>
    </row>
    <row r="326" spans="1:32" ht="15.75">
      <c r="A326" s="348" t="s">
        <v>105</v>
      </c>
      <c r="B326" s="349"/>
      <c r="C326" s="349"/>
      <c r="D326" s="349"/>
      <c r="E326" s="349"/>
      <c r="F326" s="349"/>
      <c r="G326" s="349"/>
      <c r="H326" s="349"/>
      <c r="I326" s="349"/>
      <c r="J326" s="349"/>
      <c r="K326" s="349"/>
      <c r="L326" s="349"/>
      <c r="M326" s="349"/>
      <c r="N326" s="349"/>
      <c r="O326" s="349"/>
      <c r="P326" s="349"/>
      <c r="Q326" s="349"/>
      <c r="R326" s="349"/>
      <c r="S326" s="349"/>
      <c r="T326" s="349"/>
      <c r="U326" s="349"/>
      <c r="V326" s="349"/>
      <c r="W326" s="349"/>
      <c r="X326" s="349"/>
      <c r="Y326" s="349"/>
      <c r="Z326" s="349"/>
      <c r="AA326" s="349"/>
      <c r="AB326" s="350"/>
      <c r="AC326" s="351" t="s">
        <v>104</v>
      </c>
      <c r="AD326" s="352"/>
      <c r="AE326" s="352"/>
      <c r="AF326" s="353"/>
    </row>
    <row r="327" spans="1:32" ht="15.75">
      <c r="A327" s="395" t="s">
        <v>103</v>
      </c>
      <c r="B327" s="352"/>
      <c r="C327" s="352"/>
      <c r="D327" s="352"/>
      <c r="E327" s="35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96"/>
      <c r="AC327" s="351" t="s">
        <v>443</v>
      </c>
      <c r="AD327" s="352"/>
      <c r="AE327" s="352"/>
      <c r="AF327" s="353"/>
    </row>
    <row r="328" spans="1:32" ht="15.75">
      <c r="A328" s="395" t="s">
        <v>98</v>
      </c>
      <c r="B328" s="352"/>
      <c r="C328" s="352"/>
      <c r="D328" s="352"/>
      <c r="E328" s="352"/>
      <c r="F328" s="352"/>
      <c r="G328" s="352"/>
      <c r="H328" s="352"/>
      <c r="I328" s="352"/>
      <c r="J328" s="352"/>
      <c r="K328" s="352"/>
      <c r="L328" s="352"/>
      <c r="M328" s="352"/>
      <c r="N328" s="352"/>
      <c r="O328" s="352"/>
      <c r="P328" s="352"/>
      <c r="Q328" s="352"/>
      <c r="R328" s="352"/>
      <c r="S328" s="352"/>
      <c r="T328" s="352"/>
      <c r="U328" s="352"/>
      <c r="V328" s="352"/>
      <c r="W328" s="352"/>
      <c r="X328" s="352"/>
      <c r="Y328" s="352"/>
      <c r="Z328" s="352"/>
      <c r="AA328" s="352"/>
      <c r="AB328" s="396"/>
      <c r="AC328" s="351" t="s">
        <v>97</v>
      </c>
      <c r="AD328" s="352"/>
      <c r="AE328" s="352"/>
      <c r="AF328" s="353"/>
    </row>
    <row r="329" spans="1:32" ht="15.75">
      <c r="A329" s="395" t="s">
        <v>96</v>
      </c>
      <c r="B329" s="352"/>
      <c r="C329" s="352"/>
      <c r="D329" s="352"/>
      <c r="E329" s="35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96"/>
      <c r="AC329" s="351" t="s">
        <v>95</v>
      </c>
      <c r="AD329" s="352"/>
      <c r="AE329" s="352"/>
      <c r="AF329" s="353"/>
    </row>
    <row r="330" spans="1:32" ht="15.75">
      <c r="A330" s="395" t="s">
        <v>442</v>
      </c>
      <c r="B330" s="352"/>
      <c r="C330" s="352"/>
      <c r="D330" s="352"/>
      <c r="E330" s="352"/>
      <c r="F330" s="352"/>
      <c r="G330" s="352"/>
      <c r="H330" s="352"/>
      <c r="I330" s="352"/>
      <c r="J330" s="352"/>
      <c r="K330" s="352"/>
      <c r="L330" s="352"/>
      <c r="M330" s="352"/>
      <c r="N330" s="352"/>
      <c r="O330" s="352"/>
      <c r="P330" s="352"/>
      <c r="Q330" s="352"/>
      <c r="R330" s="352"/>
      <c r="S330" s="352"/>
      <c r="T330" s="352"/>
      <c r="U330" s="352"/>
      <c r="V330" s="352"/>
      <c r="W330" s="352"/>
      <c r="X330" s="352"/>
      <c r="Y330" s="352"/>
      <c r="Z330" s="352"/>
      <c r="AA330" s="352"/>
      <c r="AB330" s="396"/>
      <c r="AC330" s="351" t="s">
        <v>441</v>
      </c>
      <c r="AD330" s="352"/>
      <c r="AE330" s="352"/>
      <c r="AF330" s="353"/>
    </row>
    <row r="331" spans="1:32" ht="15.75">
      <c r="A331" s="395" t="s">
        <v>94</v>
      </c>
      <c r="B331" s="352"/>
      <c r="C331" s="352"/>
      <c r="D331" s="352"/>
      <c r="E331" s="352"/>
      <c r="F331" s="352"/>
      <c r="G331" s="352"/>
      <c r="H331" s="352"/>
      <c r="I331" s="352"/>
      <c r="J331" s="352"/>
      <c r="K331" s="352"/>
      <c r="L331" s="352"/>
      <c r="M331" s="352"/>
      <c r="N331" s="352"/>
      <c r="O331" s="352"/>
      <c r="P331" s="352"/>
      <c r="Q331" s="352"/>
      <c r="R331" s="352"/>
      <c r="S331" s="352"/>
      <c r="T331" s="352"/>
      <c r="U331" s="352"/>
      <c r="V331" s="352"/>
      <c r="W331" s="352"/>
      <c r="X331" s="352"/>
      <c r="Y331" s="352"/>
      <c r="Z331" s="352"/>
      <c r="AA331" s="352"/>
      <c r="AB331" s="396"/>
      <c r="AC331" s="351" t="s">
        <v>93</v>
      </c>
      <c r="AD331" s="352"/>
      <c r="AE331" s="352"/>
      <c r="AF331" s="353"/>
    </row>
    <row r="332" spans="1:32" ht="21.75" customHeight="1">
      <c r="A332" s="395" t="s">
        <v>92</v>
      </c>
      <c r="B332" s="352"/>
      <c r="C332" s="352"/>
      <c r="D332" s="352"/>
      <c r="E332" s="352"/>
      <c r="F332" s="352"/>
      <c r="G332" s="352"/>
      <c r="H332" s="352"/>
      <c r="I332" s="352"/>
      <c r="J332" s="352"/>
      <c r="K332" s="352"/>
      <c r="L332" s="352"/>
      <c r="M332" s="352"/>
      <c r="N332" s="352"/>
      <c r="O332" s="352"/>
      <c r="P332" s="352"/>
      <c r="Q332" s="352"/>
      <c r="R332" s="352"/>
      <c r="S332" s="352"/>
      <c r="T332" s="352"/>
      <c r="U332" s="352"/>
      <c r="V332" s="352"/>
      <c r="W332" s="352"/>
      <c r="X332" s="352"/>
      <c r="Y332" s="352"/>
      <c r="Z332" s="352"/>
      <c r="AA332" s="352"/>
      <c r="AB332" s="396"/>
      <c r="AC332" s="351" t="s">
        <v>91</v>
      </c>
      <c r="AD332" s="352"/>
      <c r="AE332" s="352"/>
      <c r="AF332" s="353"/>
    </row>
    <row r="333" spans="1:32" ht="15.75">
      <c r="A333" s="395" t="s">
        <v>90</v>
      </c>
      <c r="B333" s="352"/>
      <c r="C333" s="352"/>
      <c r="D333" s="352"/>
      <c r="E333" s="352"/>
      <c r="F333" s="352"/>
      <c r="G333" s="352"/>
      <c r="H333" s="352"/>
      <c r="I333" s="352"/>
      <c r="J333" s="352"/>
      <c r="K333" s="352"/>
      <c r="L333" s="352"/>
      <c r="M333" s="352"/>
      <c r="N333" s="352"/>
      <c r="O333" s="352"/>
      <c r="P333" s="352"/>
      <c r="Q333" s="352"/>
      <c r="R333" s="352"/>
      <c r="S333" s="352"/>
      <c r="T333" s="352"/>
      <c r="U333" s="352"/>
      <c r="V333" s="352"/>
      <c r="W333" s="352"/>
      <c r="X333" s="352"/>
      <c r="Y333" s="352"/>
      <c r="Z333" s="352"/>
      <c r="AA333" s="352"/>
      <c r="AB333" s="396"/>
      <c r="AC333" s="351" t="s">
        <v>89</v>
      </c>
      <c r="AD333" s="352"/>
      <c r="AE333" s="352"/>
      <c r="AF333" s="353"/>
    </row>
    <row r="334" spans="1:32" ht="15.75">
      <c r="A334" s="395" t="s">
        <v>88</v>
      </c>
      <c r="B334" s="352"/>
      <c r="C334" s="352"/>
      <c r="D334" s="352"/>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96"/>
      <c r="AC334" s="351" t="s">
        <v>87</v>
      </c>
      <c r="AD334" s="352"/>
      <c r="AE334" s="352"/>
      <c r="AF334" s="353"/>
    </row>
    <row r="335" spans="1:32" ht="15.75">
      <c r="A335" s="395" t="s">
        <v>86</v>
      </c>
      <c r="B335" s="35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96"/>
      <c r="AC335" s="351" t="s">
        <v>85</v>
      </c>
      <c r="AD335" s="352"/>
      <c r="AE335" s="352"/>
      <c r="AF335" s="353"/>
    </row>
    <row r="336" spans="1:32" ht="15.75">
      <c r="A336" s="395" t="s">
        <v>84</v>
      </c>
      <c r="B336" s="352"/>
      <c r="C336" s="352"/>
      <c r="D336" s="352"/>
      <c r="E336" s="352"/>
      <c r="F336" s="352"/>
      <c r="G336" s="352"/>
      <c r="H336" s="352"/>
      <c r="I336" s="352"/>
      <c r="J336" s="352"/>
      <c r="K336" s="352"/>
      <c r="L336" s="352"/>
      <c r="M336" s="352"/>
      <c r="N336" s="352"/>
      <c r="O336" s="352"/>
      <c r="P336" s="352"/>
      <c r="Q336" s="352"/>
      <c r="R336" s="352"/>
      <c r="S336" s="352"/>
      <c r="T336" s="352"/>
      <c r="U336" s="352"/>
      <c r="V336" s="352"/>
      <c r="W336" s="352"/>
      <c r="X336" s="352"/>
      <c r="Y336" s="352"/>
      <c r="Z336" s="352"/>
      <c r="AA336" s="352"/>
      <c r="AB336" s="396"/>
      <c r="AC336" s="351" t="s">
        <v>83</v>
      </c>
      <c r="AD336" s="352"/>
      <c r="AE336" s="352"/>
      <c r="AF336" s="353"/>
    </row>
    <row r="337" spans="1:32" ht="15.75">
      <c r="A337" s="395" t="s">
        <v>440</v>
      </c>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2"/>
      <c r="AB337" s="352"/>
      <c r="AC337" s="352"/>
      <c r="AD337" s="352"/>
      <c r="AE337" s="352"/>
      <c r="AF337" s="353"/>
    </row>
    <row r="338" spans="1:32" ht="15.75">
      <c r="A338" s="348" t="s">
        <v>439</v>
      </c>
      <c r="B338" s="349"/>
      <c r="C338" s="349"/>
      <c r="D338" s="349"/>
      <c r="E338" s="349"/>
      <c r="F338" s="349"/>
      <c r="G338" s="349"/>
      <c r="H338" s="349"/>
      <c r="I338" s="349"/>
      <c r="J338" s="349"/>
      <c r="K338" s="349"/>
      <c r="L338" s="349"/>
      <c r="M338" s="349"/>
      <c r="N338" s="349"/>
      <c r="O338" s="349"/>
      <c r="P338" s="349"/>
      <c r="Q338" s="349"/>
      <c r="R338" s="349"/>
      <c r="S338" s="349"/>
      <c r="T338" s="349"/>
      <c r="U338" s="349"/>
      <c r="V338" s="349"/>
      <c r="W338" s="349"/>
      <c r="X338" s="349"/>
      <c r="Y338" s="349"/>
      <c r="Z338" s="349"/>
      <c r="AA338" s="349"/>
      <c r="AB338" s="350"/>
      <c r="AC338" s="351" t="s">
        <v>438</v>
      </c>
      <c r="AD338" s="352"/>
      <c r="AE338" s="352"/>
      <c r="AF338" s="353"/>
    </row>
    <row r="339" spans="1:32" ht="15.75">
      <c r="A339" s="348" t="s">
        <v>437</v>
      </c>
      <c r="B339" s="349"/>
      <c r="C339" s="349"/>
      <c r="D339" s="349"/>
      <c r="E339" s="349"/>
      <c r="F339" s="349"/>
      <c r="G339" s="349"/>
      <c r="H339" s="349"/>
      <c r="I339" s="349"/>
      <c r="J339" s="349"/>
      <c r="K339" s="349"/>
      <c r="L339" s="349"/>
      <c r="M339" s="349"/>
      <c r="N339" s="349"/>
      <c r="O339" s="349"/>
      <c r="P339" s="349"/>
      <c r="Q339" s="349"/>
      <c r="R339" s="349"/>
      <c r="S339" s="349"/>
      <c r="T339" s="349"/>
      <c r="U339" s="349"/>
      <c r="V339" s="349"/>
      <c r="W339" s="349"/>
      <c r="X339" s="349"/>
      <c r="Y339" s="349"/>
      <c r="Z339" s="349"/>
      <c r="AA339" s="349"/>
      <c r="AB339" s="350"/>
      <c r="AC339" s="351" t="s">
        <v>436</v>
      </c>
      <c r="AD339" s="352"/>
      <c r="AE339" s="352"/>
      <c r="AF339" s="353"/>
    </row>
    <row r="340" spans="1:32" ht="15.75">
      <c r="A340" s="395" t="s">
        <v>646</v>
      </c>
      <c r="B340" s="352"/>
      <c r="C340" s="352"/>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c r="AA340" s="352"/>
      <c r="AB340" s="396"/>
      <c r="AC340" s="351" t="s">
        <v>435</v>
      </c>
      <c r="AD340" s="352"/>
      <c r="AE340" s="352"/>
      <c r="AF340" s="353"/>
    </row>
    <row r="341" spans="1:32" ht="15.75">
      <c r="A341" s="348" t="s">
        <v>434</v>
      </c>
      <c r="B341" s="349"/>
      <c r="C341" s="349"/>
      <c r="D341" s="349"/>
      <c r="E341" s="349"/>
      <c r="F341" s="349"/>
      <c r="G341" s="349"/>
      <c r="H341" s="349"/>
      <c r="I341" s="349"/>
      <c r="J341" s="349"/>
      <c r="K341" s="349"/>
      <c r="L341" s="349"/>
      <c r="M341" s="349"/>
      <c r="N341" s="349"/>
      <c r="O341" s="349"/>
      <c r="P341" s="349"/>
      <c r="Q341" s="349"/>
      <c r="R341" s="349"/>
      <c r="S341" s="349"/>
      <c r="T341" s="349"/>
      <c r="U341" s="349"/>
      <c r="V341" s="349"/>
      <c r="W341" s="349"/>
      <c r="X341" s="349"/>
      <c r="Y341" s="349"/>
      <c r="Z341" s="349"/>
      <c r="AA341" s="349"/>
      <c r="AB341" s="350"/>
      <c r="AC341" s="351" t="s">
        <v>433</v>
      </c>
      <c r="AD341" s="352"/>
      <c r="AE341" s="352"/>
      <c r="AF341" s="353"/>
    </row>
    <row r="342" spans="1:32" ht="15.75">
      <c r="A342" s="395" t="s">
        <v>82</v>
      </c>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96"/>
      <c r="AC342" s="351" t="s">
        <v>81</v>
      </c>
      <c r="AD342" s="352"/>
      <c r="AE342" s="352"/>
      <c r="AF342" s="353"/>
    </row>
    <row r="343" spans="1:32" ht="15.75">
      <c r="A343" s="395" t="s">
        <v>432</v>
      </c>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96"/>
      <c r="AC343" s="351" t="s">
        <v>431</v>
      </c>
      <c r="AD343" s="352"/>
      <c r="AE343" s="352"/>
      <c r="AF343" s="353"/>
    </row>
    <row r="344" spans="1:32" ht="15.75">
      <c r="A344" s="395" t="s">
        <v>430</v>
      </c>
      <c r="B344" s="35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96"/>
      <c r="AC344" s="351" t="s">
        <v>429</v>
      </c>
      <c r="AD344" s="352"/>
      <c r="AE344" s="352"/>
      <c r="AF344" s="353"/>
    </row>
    <row r="345" spans="1:32" ht="15.75">
      <c r="A345" s="395" t="s">
        <v>78</v>
      </c>
      <c r="B345" s="352"/>
      <c r="C345" s="352"/>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c r="AF345" s="353"/>
    </row>
    <row r="346" spans="1:32" ht="15.75">
      <c r="A346" s="348" t="s">
        <v>38</v>
      </c>
      <c r="B346" s="349"/>
      <c r="C346" s="349"/>
      <c r="D346" s="349"/>
      <c r="E346" s="349"/>
      <c r="F346" s="349"/>
      <c r="G346" s="349"/>
      <c r="H346" s="349"/>
      <c r="I346" s="349"/>
      <c r="J346" s="349"/>
      <c r="K346" s="349"/>
      <c r="L346" s="349"/>
      <c r="M346" s="349"/>
      <c r="N346" s="349"/>
      <c r="O346" s="349"/>
      <c r="P346" s="349"/>
      <c r="Q346" s="349"/>
      <c r="R346" s="349"/>
      <c r="S346" s="349"/>
      <c r="T346" s="349"/>
      <c r="U346" s="349"/>
      <c r="V346" s="349"/>
      <c r="W346" s="349"/>
      <c r="X346" s="349"/>
      <c r="Y346" s="349"/>
      <c r="Z346" s="349"/>
      <c r="AA346" s="349"/>
      <c r="AB346" s="350"/>
      <c r="AC346" s="351" t="s">
        <v>77</v>
      </c>
      <c r="AD346" s="352"/>
      <c r="AE346" s="352"/>
      <c r="AF346" s="353"/>
    </row>
    <row r="347" spans="1:32" ht="15.75">
      <c r="A347" s="348" t="s">
        <v>72</v>
      </c>
      <c r="B347" s="349"/>
      <c r="C347" s="349"/>
      <c r="D347" s="349"/>
      <c r="E347" s="349"/>
      <c r="F347" s="349"/>
      <c r="G347" s="349"/>
      <c r="H347" s="349"/>
      <c r="I347" s="349"/>
      <c r="J347" s="349"/>
      <c r="K347" s="349"/>
      <c r="L347" s="349"/>
      <c r="M347" s="349"/>
      <c r="N347" s="349"/>
      <c r="O347" s="349"/>
      <c r="P347" s="349"/>
      <c r="Q347" s="349"/>
      <c r="R347" s="349"/>
      <c r="S347" s="349"/>
      <c r="T347" s="349"/>
      <c r="U347" s="349"/>
      <c r="V347" s="349"/>
      <c r="W347" s="349"/>
      <c r="X347" s="349"/>
      <c r="Y347" s="349"/>
      <c r="Z347" s="349"/>
      <c r="AA347" s="349"/>
      <c r="AB347" s="350"/>
      <c r="AC347" s="351" t="s">
        <v>71</v>
      </c>
      <c r="AD347" s="352"/>
      <c r="AE347" s="352"/>
      <c r="AF347" s="353"/>
    </row>
    <row r="348" spans="1:32" ht="15.75">
      <c r="A348" s="348" t="s">
        <v>428</v>
      </c>
      <c r="B348" s="349"/>
      <c r="C348" s="349"/>
      <c r="D348" s="349"/>
      <c r="E348" s="349"/>
      <c r="F348" s="349"/>
      <c r="G348" s="349"/>
      <c r="H348" s="349"/>
      <c r="I348" s="349"/>
      <c r="J348" s="349"/>
      <c r="K348" s="349"/>
      <c r="L348" s="349"/>
      <c r="M348" s="349"/>
      <c r="N348" s="349"/>
      <c r="O348" s="349"/>
      <c r="P348" s="349"/>
      <c r="Q348" s="349"/>
      <c r="R348" s="349"/>
      <c r="S348" s="349"/>
      <c r="T348" s="349"/>
      <c r="U348" s="349"/>
      <c r="V348" s="349"/>
      <c r="W348" s="349"/>
      <c r="X348" s="349"/>
      <c r="Y348" s="349"/>
      <c r="Z348" s="349"/>
      <c r="AA348" s="349"/>
      <c r="AB348" s="350"/>
      <c r="AC348" s="351" t="s">
        <v>427</v>
      </c>
      <c r="AD348" s="352"/>
      <c r="AE348" s="352"/>
      <c r="AF348" s="353"/>
    </row>
    <row r="349" spans="1:32" ht="15.75">
      <c r="A349" s="395" t="s">
        <v>68</v>
      </c>
      <c r="B349" s="352"/>
      <c r="C349" s="352"/>
      <c r="D349" s="352"/>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c r="AA349" s="352"/>
      <c r="AB349" s="352"/>
      <c r="AC349" s="352"/>
      <c r="AD349" s="352"/>
      <c r="AE349" s="352"/>
      <c r="AF349" s="353"/>
    </row>
    <row r="350" spans="1:32" ht="15.75">
      <c r="A350" s="348" t="s">
        <v>426</v>
      </c>
      <c r="B350" s="349"/>
      <c r="C350" s="349"/>
      <c r="D350" s="349"/>
      <c r="E350" s="349"/>
      <c r="F350" s="349"/>
      <c r="G350" s="349"/>
      <c r="H350" s="349"/>
      <c r="I350" s="349"/>
      <c r="J350" s="349"/>
      <c r="K350" s="349"/>
      <c r="L350" s="349"/>
      <c r="M350" s="349"/>
      <c r="N350" s="349"/>
      <c r="O350" s="349"/>
      <c r="P350" s="349"/>
      <c r="Q350" s="349"/>
      <c r="R350" s="349"/>
      <c r="S350" s="349"/>
      <c r="T350" s="349"/>
      <c r="U350" s="349"/>
      <c r="V350" s="349"/>
      <c r="W350" s="349"/>
      <c r="X350" s="349"/>
      <c r="Y350" s="349"/>
      <c r="Z350" s="349"/>
      <c r="AA350" s="349"/>
      <c r="AB350" s="350"/>
      <c r="AC350" s="351" t="s">
        <v>66</v>
      </c>
      <c r="AD350" s="352"/>
      <c r="AE350" s="352"/>
      <c r="AF350" s="353"/>
    </row>
    <row r="351" spans="1:32" ht="16.5" thickBot="1">
      <c r="A351" s="397" t="s">
        <v>425</v>
      </c>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9"/>
    </row>
    <row r="352" spans="1:32" ht="15.75">
      <c r="A352" s="400" t="s">
        <v>61</v>
      </c>
      <c r="B352" s="379"/>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80"/>
    </row>
    <row r="353" spans="1:32" ht="15.75">
      <c r="A353" s="395" t="s">
        <v>49</v>
      </c>
      <c r="B353" s="352"/>
      <c r="C353" s="352"/>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c r="AF353" s="353"/>
    </row>
    <row r="354" spans="1:32" ht="15.75">
      <c r="A354" s="348" t="s">
        <v>48</v>
      </c>
      <c r="B354" s="349"/>
      <c r="C354" s="349"/>
      <c r="D354" s="349"/>
      <c r="E354" s="349"/>
      <c r="F354" s="349"/>
      <c r="G354" s="349"/>
      <c r="H354" s="349"/>
      <c r="I354" s="349"/>
      <c r="J354" s="349"/>
      <c r="K354" s="349"/>
      <c r="L354" s="349"/>
      <c r="M354" s="349"/>
      <c r="N354" s="349"/>
      <c r="O354" s="349"/>
      <c r="P354" s="349"/>
      <c r="Q354" s="349"/>
      <c r="R354" s="349"/>
      <c r="S354" s="349"/>
      <c r="T354" s="349"/>
      <c r="U354" s="349"/>
      <c r="V354" s="349"/>
      <c r="W354" s="349"/>
      <c r="X354" s="349"/>
      <c r="Y354" s="349"/>
      <c r="Z354" s="349"/>
      <c r="AA354" s="349"/>
      <c r="AB354" s="350"/>
      <c r="AC354" s="351" t="s">
        <v>47</v>
      </c>
      <c r="AD354" s="352"/>
      <c r="AE354" s="352"/>
      <c r="AF354" s="353"/>
    </row>
    <row r="355" spans="1:32" ht="15.75">
      <c r="A355" s="348" t="s">
        <v>424</v>
      </c>
      <c r="B355" s="349"/>
      <c r="C355" s="349"/>
      <c r="D355" s="349"/>
      <c r="E355" s="349"/>
      <c r="F355" s="349"/>
      <c r="G355" s="349"/>
      <c r="H355" s="349"/>
      <c r="I355" s="349"/>
      <c r="J355" s="349"/>
      <c r="K355" s="349"/>
      <c r="L355" s="349"/>
      <c r="M355" s="349"/>
      <c r="N355" s="349"/>
      <c r="O355" s="349"/>
      <c r="P355" s="349"/>
      <c r="Q355" s="349"/>
      <c r="R355" s="349"/>
      <c r="S355" s="349"/>
      <c r="T355" s="349"/>
      <c r="U355" s="349"/>
      <c r="V355" s="349"/>
      <c r="W355" s="349"/>
      <c r="X355" s="349"/>
      <c r="Y355" s="349"/>
      <c r="Z355" s="349"/>
      <c r="AA355" s="349"/>
      <c r="AB355" s="350"/>
      <c r="AC355" s="351" t="s">
        <v>45</v>
      </c>
      <c r="AD355" s="352"/>
      <c r="AE355" s="352"/>
      <c r="AF355" s="353"/>
    </row>
    <row r="356" spans="1:32" ht="15.75">
      <c r="A356" s="395" t="s">
        <v>40</v>
      </c>
      <c r="B356" s="352"/>
      <c r="C356" s="352"/>
      <c r="D356" s="352"/>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c r="AA356" s="352"/>
      <c r="AB356" s="352"/>
      <c r="AC356" s="352"/>
      <c r="AD356" s="352"/>
      <c r="AE356" s="352"/>
      <c r="AF356" s="353"/>
    </row>
    <row r="357" spans="1:32" ht="15.75">
      <c r="A357" s="395" t="s">
        <v>39</v>
      </c>
      <c r="B357" s="352"/>
      <c r="C357" s="352"/>
      <c r="D357" s="352"/>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52"/>
      <c r="AD357" s="352"/>
      <c r="AE357" s="352"/>
      <c r="AF357" s="353"/>
    </row>
    <row r="358" spans="1:32" ht="15.75">
      <c r="A358" s="348" t="s">
        <v>38</v>
      </c>
      <c r="B358" s="349"/>
      <c r="C358" s="349"/>
      <c r="D358" s="349"/>
      <c r="E358" s="349"/>
      <c r="F358" s="349"/>
      <c r="G358" s="349"/>
      <c r="H358" s="349"/>
      <c r="I358" s="349"/>
      <c r="J358" s="349"/>
      <c r="K358" s="349"/>
      <c r="L358" s="349"/>
      <c r="M358" s="349"/>
      <c r="N358" s="349"/>
      <c r="O358" s="349"/>
      <c r="P358" s="349"/>
      <c r="Q358" s="349"/>
      <c r="R358" s="349"/>
      <c r="S358" s="349"/>
      <c r="T358" s="349"/>
      <c r="U358" s="349"/>
      <c r="V358" s="349"/>
      <c r="W358" s="349"/>
      <c r="X358" s="349"/>
      <c r="Y358" s="349"/>
      <c r="Z358" s="349"/>
      <c r="AA358" s="349"/>
      <c r="AB358" s="350"/>
      <c r="AC358" s="351" t="s">
        <v>37</v>
      </c>
      <c r="AD358" s="352"/>
      <c r="AE358" s="352"/>
      <c r="AF358" s="353"/>
    </row>
    <row r="359" spans="1:32" ht="15.75">
      <c r="A359" s="348" t="s">
        <v>36</v>
      </c>
      <c r="B359" s="349"/>
      <c r="C359" s="349"/>
      <c r="D359" s="349"/>
      <c r="E359" s="349"/>
      <c r="F359" s="349"/>
      <c r="G359" s="349"/>
      <c r="H359" s="349"/>
      <c r="I359" s="349"/>
      <c r="J359" s="349"/>
      <c r="K359" s="349"/>
      <c r="L359" s="349"/>
      <c r="M359" s="349"/>
      <c r="N359" s="349"/>
      <c r="O359" s="349"/>
      <c r="P359" s="349"/>
      <c r="Q359" s="349"/>
      <c r="R359" s="349"/>
      <c r="S359" s="349"/>
      <c r="T359" s="349"/>
      <c r="U359" s="349"/>
      <c r="V359" s="349"/>
      <c r="W359" s="349"/>
      <c r="X359" s="349"/>
      <c r="Y359" s="349"/>
      <c r="Z359" s="349"/>
      <c r="AA359" s="349"/>
      <c r="AB359" s="350"/>
      <c r="AC359" s="351" t="s">
        <v>35</v>
      </c>
      <c r="AD359" s="352"/>
      <c r="AE359" s="352"/>
      <c r="AF359" s="353"/>
    </row>
    <row r="360" spans="1:32" ht="15.75">
      <c r="A360" s="348" t="s">
        <v>34</v>
      </c>
      <c r="B360" s="349"/>
      <c r="C360" s="349"/>
      <c r="D360" s="349"/>
      <c r="E360" s="349"/>
      <c r="F360" s="349"/>
      <c r="G360" s="349"/>
      <c r="H360" s="349"/>
      <c r="I360" s="349"/>
      <c r="J360" s="349"/>
      <c r="K360" s="349"/>
      <c r="L360" s="349"/>
      <c r="M360" s="349"/>
      <c r="N360" s="349"/>
      <c r="O360" s="349"/>
      <c r="P360" s="349"/>
      <c r="Q360" s="349"/>
      <c r="R360" s="349"/>
      <c r="S360" s="349"/>
      <c r="T360" s="349"/>
      <c r="U360" s="349"/>
      <c r="V360" s="349"/>
      <c r="W360" s="349"/>
      <c r="X360" s="349"/>
      <c r="Y360" s="349"/>
      <c r="Z360" s="349"/>
      <c r="AA360" s="349"/>
      <c r="AB360" s="350"/>
      <c r="AC360" s="351" t="s">
        <v>33</v>
      </c>
      <c r="AD360" s="352"/>
      <c r="AE360" s="352"/>
      <c r="AF360" s="353"/>
    </row>
    <row r="361" spans="1:32" ht="15.75">
      <c r="A361" s="348" t="s">
        <v>32</v>
      </c>
      <c r="B361" s="349"/>
      <c r="C361" s="349"/>
      <c r="D361" s="349"/>
      <c r="E361" s="349"/>
      <c r="F361" s="349"/>
      <c r="G361" s="349"/>
      <c r="H361" s="349"/>
      <c r="I361" s="349"/>
      <c r="J361" s="349"/>
      <c r="K361" s="349"/>
      <c r="L361" s="349"/>
      <c r="M361" s="349"/>
      <c r="N361" s="349"/>
      <c r="O361" s="349"/>
      <c r="P361" s="349"/>
      <c r="Q361" s="349"/>
      <c r="R361" s="349"/>
      <c r="S361" s="349"/>
      <c r="T361" s="349"/>
      <c r="U361" s="349"/>
      <c r="V361" s="349"/>
      <c r="W361" s="349"/>
      <c r="X361" s="349"/>
      <c r="Y361" s="349"/>
      <c r="Z361" s="349"/>
      <c r="AA361" s="349"/>
      <c r="AB361" s="350"/>
      <c r="AC361" s="351" t="s">
        <v>31</v>
      </c>
      <c r="AD361" s="352"/>
      <c r="AE361" s="352"/>
      <c r="AF361" s="353"/>
    </row>
    <row r="362" spans="1:32" ht="15.75">
      <c r="A362" s="395" t="s">
        <v>30</v>
      </c>
      <c r="B362" s="352"/>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3"/>
    </row>
    <row r="363" spans="1:32" ht="15.75">
      <c r="A363" s="348" t="s">
        <v>423</v>
      </c>
      <c r="B363" s="349"/>
      <c r="C363" s="349"/>
      <c r="D363" s="349"/>
      <c r="E363" s="349"/>
      <c r="F363" s="349"/>
      <c r="G363" s="349"/>
      <c r="H363" s="349"/>
      <c r="I363" s="349"/>
      <c r="J363" s="349"/>
      <c r="K363" s="349"/>
      <c r="L363" s="349"/>
      <c r="M363" s="349"/>
      <c r="N363" s="349"/>
      <c r="O363" s="349"/>
      <c r="P363" s="349"/>
      <c r="Q363" s="349"/>
      <c r="R363" s="349"/>
      <c r="S363" s="349"/>
      <c r="T363" s="349"/>
      <c r="U363" s="349"/>
      <c r="V363" s="349"/>
      <c r="W363" s="349"/>
      <c r="X363" s="349"/>
      <c r="Y363" s="349"/>
      <c r="Z363" s="349"/>
      <c r="AA363" s="349"/>
      <c r="AB363" s="350"/>
      <c r="AC363" s="351" t="s">
        <v>28</v>
      </c>
      <c r="AD363" s="352"/>
      <c r="AE363" s="352"/>
      <c r="AF363" s="353"/>
    </row>
    <row r="364" spans="1:32" ht="15.75">
      <c r="A364" s="348" t="s">
        <v>422</v>
      </c>
      <c r="B364" s="349"/>
      <c r="C364" s="349"/>
      <c r="D364" s="349"/>
      <c r="E364" s="349"/>
      <c r="F364" s="349"/>
      <c r="G364" s="349"/>
      <c r="H364" s="349"/>
      <c r="I364" s="349"/>
      <c r="J364" s="349"/>
      <c r="K364" s="349"/>
      <c r="L364" s="349"/>
      <c r="M364" s="349"/>
      <c r="N364" s="349"/>
      <c r="O364" s="349"/>
      <c r="P364" s="349"/>
      <c r="Q364" s="349"/>
      <c r="R364" s="349"/>
      <c r="S364" s="349"/>
      <c r="T364" s="349"/>
      <c r="U364" s="349"/>
      <c r="V364" s="349"/>
      <c r="W364" s="349"/>
      <c r="X364" s="349"/>
      <c r="Y364" s="349"/>
      <c r="Z364" s="349"/>
      <c r="AA364" s="349"/>
      <c r="AB364" s="350"/>
      <c r="AC364" s="351" t="s">
        <v>24</v>
      </c>
      <c r="AD364" s="352"/>
      <c r="AE364" s="352"/>
      <c r="AF364" s="353"/>
    </row>
    <row r="365" spans="1:32" ht="15.75">
      <c r="A365" s="348" t="s">
        <v>421</v>
      </c>
      <c r="B365" s="349"/>
      <c r="C365" s="349"/>
      <c r="D365" s="349"/>
      <c r="E365" s="349"/>
      <c r="F365" s="349"/>
      <c r="G365" s="349"/>
      <c r="H365" s="349"/>
      <c r="I365" s="349"/>
      <c r="J365" s="349"/>
      <c r="K365" s="349"/>
      <c r="L365" s="349"/>
      <c r="M365" s="349"/>
      <c r="N365" s="349"/>
      <c r="O365" s="349"/>
      <c r="P365" s="349"/>
      <c r="Q365" s="349"/>
      <c r="R365" s="349"/>
      <c r="S365" s="349"/>
      <c r="T365" s="349"/>
      <c r="U365" s="349"/>
      <c r="V365" s="349"/>
      <c r="W365" s="349"/>
      <c r="X365" s="349"/>
      <c r="Y365" s="349"/>
      <c r="Z365" s="349"/>
      <c r="AA365" s="349"/>
      <c r="AB365" s="350"/>
      <c r="AC365" s="351" t="s">
        <v>420</v>
      </c>
      <c r="AD365" s="352"/>
      <c r="AE365" s="352"/>
      <c r="AF365" s="353"/>
    </row>
    <row r="366" spans="1:32" ht="15.75">
      <c r="A366" s="348" t="s">
        <v>419</v>
      </c>
      <c r="B366" s="349"/>
      <c r="C366" s="349"/>
      <c r="D366" s="349"/>
      <c r="E366" s="349"/>
      <c r="F366" s="349"/>
      <c r="G366" s="349"/>
      <c r="H366" s="349"/>
      <c r="I366" s="349"/>
      <c r="J366" s="349"/>
      <c r="K366" s="349"/>
      <c r="L366" s="349"/>
      <c r="M366" s="349"/>
      <c r="N366" s="349"/>
      <c r="O366" s="349"/>
      <c r="P366" s="349"/>
      <c r="Q366" s="349"/>
      <c r="R366" s="349"/>
      <c r="S366" s="349"/>
      <c r="T366" s="349"/>
      <c r="U366" s="349"/>
      <c r="V366" s="349"/>
      <c r="W366" s="349"/>
      <c r="X366" s="349"/>
      <c r="Y366" s="349"/>
      <c r="Z366" s="349"/>
      <c r="AA366" s="349"/>
      <c r="AB366" s="350"/>
      <c r="AC366" s="351" t="s">
        <v>418</v>
      </c>
      <c r="AD366" s="352"/>
      <c r="AE366" s="352"/>
      <c r="AF366" s="353"/>
    </row>
    <row r="367" spans="1:32" ht="15.75">
      <c r="A367" s="395" t="s">
        <v>23</v>
      </c>
      <c r="B367" s="352"/>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352"/>
      <c r="AC367" s="352"/>
      <c r="AD367" s="352"/>
      <c r="AE367" s="352"/>
      <c r="AF367" s="353"/>
    </row>
    <row r="368" spans="1:32" ht="15.75">
      <c r="A368" s="348" t="s">
        <v>22</v>
      </c>
      <c r="B368" s="349"/>
      <c r="C368" s="349"/>
      <c r="D368" s="349"/>
      <c r="E368" s="349"/>
      <c r="F368" s="349"/>
      <c r="G368" s="349"/>
      <c r="H368" s="349"/>
      <c r="I368" s="349"/>
      <c r="J368" s="349"/>
      <c r="K368" s="349"/>
      <c r="L368" s="349"/>
      <c r="M368" s="349"/>
      <c r="N368" s="349"/>
      <c r="O368" s="349"/>
      <c r="P368" s="349"/>
      <c r="Q368" s="349"/>
      <c r="R368" s="349"/>
      <c r="S368" s="349"/>
      <c r="T368" s="349"/>
      <c r="U368" s="349"/>
      <c r="V368" s="349"/>
      <c r="W368" s="349"/>
      <c r="X368" s="349"/>
      <c r="Y368" s="349"/>
      <c r="Z368" s="349"/>
      <c r="AA368" s="349"/>
      <c r="AB368" s="350"/>
      <c r="AC368" s="351" t="s">
        <v>21</v>
      </c>
      <c r="AD368" s="352"/>
      <c r="AE368" s="352"/>
      <c r="AF368" s="353"/>
    </row>
    <row r="369" spans="1:32" ht="15.75">
      <c r="A369" s="348" t="s">
        <v>20</v>
      </c>
      <c r="B369" s="349"/>
      <c r="C369" s="349"/>
      <c r="D369" s="349"/>
      <c r="E369" s="349"/>
      <c r="F369" s="349"/>
      <c r="G369" s="349"/>
      <c r="H369" s="349"/>
      <c r="I369" s="349"/>
      <c r="J369" s="349"/>
      <c r="K369" s="349"/>
      <c r="L369" s="349"/>
      <c r="M369" s="349"/>
      <c r="N369" s="349"/>
      <c r="O369" s="349"/>
      <c r="P369" s="349"/>
      <c r="Q369" s="349"/>
      <c r="R369" s="349"/>
      <c r="S369" s="349"/>
      <c r="T369" s="349"/>
      <c r="U369" s="349"/>
      <c r="V369" s="349"/>
      <c r="W369" s="349"/>
      <c r="X369" s="349"/>
      <c r="Y369" s="349"/>
      <c r="Z369" s="349"/>
      <c r="AA369" s="349"/>
      <c r="AB369" s="350"/>
      <c r="AC369" s="351" t="s">
        <v>19</v>
      </c>
      <c r="AD369" s="352"/>
      <c r="AE369" s="352"/>
      <c r="AF369" s="353"/>
    </row>
    <row r="370" spans="1:32" ht="15.75">
      <c r="A370" s="348" t="s">
        <v>18</v>
      </c>
      <c r="B370" s="349"/>
      <c r="C370" s="349"/>
      <c r="D370" s="349"/>
      <c r="E370" s="349"/>
      <c r="F370" s="349"/>
      <c r="G370" s="349"/>
      <c r="H370" s="349"/>
      <c r="I370" s="349"/>
      <c r="J370" s="349"/>
      <c r="K370" s="349"/>
      <c r="L370" s="349"/>
      <c r="M370" s="349"/>
      <c r="N370" s="349"/>
      <c r="O370" s="349"/>
      <c r="P370" s="349"/>
      <c r="Q370" s="349"/>
      <c r="R370" s="349"/>
      <c r="S370" s="349"/>
      <c r="T370" s="349"/>
      <c r="U370" s="349"/>
      <c r="V370" s="349"/>
      <c r="W370" s="349"/>
      <c r="X370" s="349"/>
      <c r="Y370" s="349"/>
      <c r="Z370" s="349"/>
      <c r="AA370" s="349"/>
      <c r="AB370" s="350"/>
      <c r="AC370" s="351" t="s">
        <v>17</v>
      </c>
      <c r="AD370" s="352"/>
      <c r="AE370" s="352"/>
      <c r="AF370" s="353"/>
    </row>
    <row r="371" spans="1:32" ht="15.75">
      <c r="A371" s="395" t="s">
        <v>16</v>
      </c>
      <c r="B371" s="352"/>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96"/>
      <c r="AC371" s="351" t="s">
        <v>15</v>
      </c>
      <c r="AD371" s="352"/>
      <c r="AE371" s="352"/>
      <c r="AF371" s="353"/>
    </row>
    <row r="372" spans="1:32" ht="15.75">
      <c r="A372" s="395" t="s">
        <v>14</v>
      </c>
      <c r="B372" s="352"/>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96"/>
      <c r="AC372" s="351" t="s">
        <v>13</v>
      </c>
      <c r="AD372" s="352"/>
      <c r="AE372" s="352"/>
      <c r="AF372" s="353"/>
    </row>
    <row r="373" spans="1:32" ht="15.75">
      <c r="A373" s="386" t="s">
        <v>12</v>
      </c>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c r="Z373" s="387"/>
      <c r="AA373" s="387"/>
      <c r="AB373" s="388"/>
      <c r="AC373" s="389" t="s">
        <v>11</v>
      </c>
      <c r="AD373" s="387"/>
      <c r="AE373" s="387"/>
      <c r="AF373" s="390"/>
    </row>
    <row r="374" spans="1:32" ht="31.5" customHeight="1">
      <c r="A374" s="360" t="s">
        <v>647</v>
      </c>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94"/>
      <c r="AC374" s="391"/>
      <c r="AD374" s="392"/>
      <c r="AE374" s="392"/>
      <c r="AF374" s="393"/>
    </row>
    <row r="375" spans="1:32" ht="15.75">
      <c r="A375" s="386" t="s">
        <v>10</v>
      </c>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c r="Z375" s="387"/>
      <c r="AA375" s="387"/>
      <c r="AB375" s="388"/>
      <c r="AC375" s="389" t="s">
        <v>9</v>
      </c>
      <c r="AD375" s="387"/>
      <c r="AE375" s="387"/>
      <c r="AF375" s="390"/>
    </row>
    <row r="376" spans="1:32" ht="19.5" customHeight="1">
      <c r="A376" s="360" t="s">
        <v>8</v>
      </c>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94"/>
      <c r="AC376" s="391"/>
      <c r="AD376" s="392"/>
      <c r="AE376" s="392"/>
      <c r="AF376" s="393"/>
    </row>
    <row r="377" spans="1:32" ht="15.75">
      <c r="A377" s="395" t="s">
        <v>7</v>
      </c>
      <c r="B377" s="352"/>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96"/>
      <c r="AC377" s="351" t="s">
        <v>6</v>
      </c>
      <c r="AD377" s="352"/>
      <c r="AE377" s="352"/>
      <c r="AF377" s="353"/>
    </row>
    <row r="378" spans="1:32" ht="15.75">
      <c r="A378" s="395" t="s">
        <v>417</v>
      </c>
      <c r="B378" s="352"/>
      <c r="C378" s="352"/>
      <c r="D378" s="352"/>
      <c r="E378" s="352"/>
      <c r="F378" s="352"/>
      <c r="G378" s="352"/>
      <c r="H378" s="352"/>
      <c r="I378" s="352"/>
      <c r="J378" s="352"/>
      <c r="K378" s="352"/>
      <c r="L378" s="352"/>
      <c r="M378" s="352"/>
      <c r="N378" s="352"/>
      <c r="O378" s="352"/>
      <c r="P378" s="352"/>
      <c r="Q378" s="352"/>
      <c r="R378" s="352"/>
      <c r="S378" s="352"/>
      <c r="T378" s="352"/>
      <c r="U378" s="352"/>
      <c r="V378" s="352"/>
      <c r="W378" s="352"/>
      <c r="X378" s="352"/>
      <c r="Y378" s="352"/>
      <c r="Z378" s="352"/>
      <c r="AA378" s="352"/>
      <c r="AB378" s="396"/>
      <c r="AC378" s="351" t="s">
        <v>416</v>
      </c>
      <c r="AD378" s="352"/>
      <c r="AE378" s="352"/>
      <c r="AF378" s="353"/>
    </row>
    <row r="379" spans="1:32" ht="15.75">
      <c r="A379" s="381" t="s">
        <v>648</v>
      </c>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3"/>
      <c r="AC379" s="384" t="s">
        <v>169</v>
      </c>
      <c r="AD379" s="382"/>
      <c r="AE379" s="382"/>
      <c r="AF379" s="385"/>
    </row>
    <row r="380" spans="1:32" ht="15.75">
      <c r="A380" s="366" t="s">
        <v>415</v>
      </c>
      <c r="B380" s="367"/>
      <c r="C380" s="367"/>
      <c r="D380" s="367"/>
      <c r="E380" s="367"/>
      <c r="F380" s="367"/>
      <c r="G380" s="367"/>
      <c r="H380" s="367"/>
      <c r="I380" s="367"/>
      <c r="J380" s="367"/>
      <c r="K380" s="367"/>
      <c r="L380" s="367"/>
      <c r="M380" s="367"/>
      <c r="N380" s="367"/>
      <c r="O380" s="367"/>
      <c r="P380" s="367"/>
      <c r="Q380" s="367"/>
      <c r="R380" s="367"/>
      <c r="S380" s="367"/>
      <c r="T380" s="367"/>
      <c r="U380" s="367"/>
      <c r="V380" s="367"/>
      <c r="W380" s="367"/>
      <c r="X380" s="367"/>
      <c r="Y380" s="367"/>
      <c r="Z380" s="367"/>
      <c r="AA380" s="367"/>
      <c r="AB380" s="368"/>
      <c r="AC380" s="369" t="s">
        <v>266</v>
      </c>
      <c r="AD380" s="370"/>
      <c r="AE380" s="370"/>
      <c r="AF380" s="371"/>
    </row>
    <row r="381" spans="1:32" ht="15.75">
      <c r="A381" s="366" t="s">
        <v>265</v>
      </c>
      <c r="B381" s="367"/>
      <c r="C381" s="367"/>
      <c r="D381" s="367"/>
      <c r="E381" s="367"/>
      <c r="F381" s="367"/>
      <c r="G381" s="367"/>
      <c r="H381" s="367"/>
      <c r="I381" s="367"/>
      <c r="J381" s="367"/>
      <c r="K381" s="367"/>
      <c r="L381" s="367"/>
      <c r="M381" s="367"/>
      <c r="N381" s="367"/>
      <c r="O381" s="367"/>
      <c r="P381" s="367"/>
      <c r="Q381" s="367"/>
      <c r="R381" s="367"/>
      <c r="S381" s="367"/>
      <c r="T381" s="367"/>
      <c r="U381" s="367"/>
      <c r="V381" s="367"/>
      <c r="W381" s="367"/>
      <c r="X381" s="367"/>
      <c r="Y381" s="367"/>
      <c r="Z381" s="367"/>
      <c r="AA381" s="367"/>
      <c r="AB381" s="368"/>
      <c r="AC381" s="369" t="s">
        <v>264</v>
      </c>
      <c r="AD381" s="370"/>
      <c r="AE381" s="370"/>
      <c r="AF381" s="371"/>
    </row>
    <row r="382" spans="1:32" ht="15.75">
      <c r="A382" s="348" t="s">
        <v>263</v>
      </c>
      <c r="B382" s="349"/>
      <c r="C382" s="349"/>
      <c r="D382" s="349"/>
      <c r="E382" s="349"/>
      <c r="F382" s="349"/>
      <c r="G382" s="349"/>
      <c r="H382" s="349"/>
      <c r="I382" s="349"/>
      <c r="J382" s="349"/>
      <c r="K382" s="349"/>
      <c r="L382" s="349"/>
      <c r="M382" s="349"/>
      <c r="N382" s="349"/>
      <c r="O382" s="349"/>
      <c r="P382" s="349"/>
      <c r="Q382" s="349"/>
      <c r="R382" s="349"/>
      <c r="S382" s="349"/>
      <c r="T382" s="349"/>
      <c r="U382" s="349"/>
      <c r="V382" s="349"/>
      <c r="W382" s="349"/>
      <c r="X382" s="349"/>
      <c r="Y382" s="349"/>
      <c r="Z382" s="349"/>
      <c r="AA382" s="349"/>
      <c r="AB382" s="350"/>
      <c r="AC382" s="369" t="s">
        <v>262</v>
      </c>
      <c r="AD382" s="370"/>
      <c r="AE382" s="370"/>
      <c r="AF382" s="371"/>
    </row>
    <row r="383" spans="1:32" ht="15.75">
      <c r="A383" s="366" t="s">
        <v>261</v>
      </c>
      <c r="B383" s="367"/>
      <c r="C383" s="367"/>
      <c r="D383" s="367"/>
      <c r="E383" s="367"/>
      <c r="F383" s="367"/>
      <c r="G383" s="367"/>
      <c r="H383" s="367"/>
      <c r="I383" s="367"/>
      <c r="J383" s="367"/>
      <c r="K383" s="367"/>
      <c r="L383" s="367"/>
      <c r="M383" s="367"/>
      <c r="N383" s="367"/>
      <c r="O383" s="367"/>
      <c r="P383" s="367"/>
      <c r="Q383" s="367"/>
      <c r="R383" s="367"/>
      <c r="S383" s="367"/>
      <c r="T383" s="367"/>
      <c r="U383" s="367"/>
      <c r="V383" s="367"/>
      <c r="W383" s="367"/>
      <c r="X383" s="367"/>
      <c r="Y383" s="367"/>
      <c r="Z383" s="367"/>
      <c r="AA383" s="367"/>
      <c r="AB383" s="368"/>
      <c r="AC383" s="369" t="s">
        <v>260</v>
      </c>
      <c r="AD383" s="370"/>
      <c r="AE383" s="370"/>
      <c r="AF383" s="371"/>
    </row>
    <row r="384" spans="1:32" ht="15.75">
      <c r="A384" s="366" t="s">
        <v>259</v>
      </c>
      <c r="B384" s="367"/>
      <c r="C384" s="367"/>
      <c r="D384" s="367"/>
      <c r="E384" s="367"/>
      <c r="F384" s="367"/>
      <c r="G384" s="367"/>
      <c r="H384" s="367"/>
      <c r="I384" s="367"/>
      <c r="J384" s="367"/>
      <c r="K384" s="367"/>
      <c r="L384" s="367"/>
      <c r="M384" s="367"/>
      <c r="N384" s="367"/>
      <c r="O384" s="367"/>
      <c r="P384" s="367"/>
      <c r="Q384" s="367"/>
      <c r="R384" s="367"/>
      <c r="S384" s="367"/>
      <c r="T384" s="367"/>
      <c r="U384" s="367"/>
      <c r="V384" s="367"/>
      <c r="W384" s="367"/>
      <c r="X384" s="367"/>
      <c r="Y384" s="367"/>
      <c r="Z384" s="367"/>
      <c r="AA384" s="367"/>
      <c r="AB384" s="368"/>
      <c r="AC384" s="369" t="s">
        <v>258</v>
      </c>
      <c r="AD384" s="370"/>
      <c r="AE384" s="370"/>
      <c r="AF384" s="371"/>
    </row>
    <row r="385" spans="1:32" ht="15.75">
      <c r="A385" s="366" t="s">
        <v>257</v>
      </c>
      <c r="B385" s="367"/>
      <c r="C385" s="367"/>
      <c r="D385" s="367"/>
      <c r="E385" s="367"/>
      <c r="F385" s="367"/>
      <c r="G385" s="367"/>
      <c r="H385" s="367"/>
      <c r="I385" s="367"/>
      <c r="J385" s="367"/>
      <c r="K385" s="367"/>
      <c r="L385" s="367"/>
      <c r="M385" s="367"/>
      <c r="N385" s="367"/>
      <c r="O385" s="367"/>
      <c r="P385" s="367"/>
      <c r="Q385" s="367"/>
      <c r="R385" s="367"/>
      <c r="S385" s="367"/>
      <c r="T385" s="367"/>
      <c r="U385" s="367"/>
      <c r="V385" s="367"/>
      <c r="W385" s="367"/>
      <c r="X385" s="367"/>
      <c r="Y385" s="367"/>
      <c r="Z385" s="367"/>
      <c r="AA385" s="367"/>
      <c r="AB385" s="368"/>
      <c r="AC385" s="369" t="s">
        <v>256</v>
      </c>
      <c r="AD385" s="370"/>
      <c r="AE385" s="370"/>
      <c r="AF385" s="371"/>
    </row>
    <row r="386" spans="1:32" ht="15.75">
      <c r="A386" s="366" t="s">
        <v>255</v>
      </c>
      <c r="B386" s="367"/>
      <c r="C386" s="367"/>
      <c r="D386" s="367"/>
      <c r="E386" s="367"/>
      <c r="F386" s="367"/>
      <c r="G386" s="367"/>
      <c r="H386" s="367"/>
      <c r="I386" s="367"/>
      <c r="J386" s="367"/>
      <c r="K386" s="367"/>
      <c r="L386" s="367"/>
      <c r="M386" s="367"/>
      <c r="N386" s="367"/>
      <c r="O386" s="367"/>
      <c r="P386" s="367"/>
      <c r="Q386" s="367"/>
      <c r="R386" s="367"/>
      <c r="S386" s="367"/>
      <c r="T386" s="367"/>
      <c r="U386" s="367"/>
      <c r="V386" s="367"/>
      <c r="W386" s="367"/>
      <c r="X386" s="367"/>
      <c r="Y386" s="367"/>
      <c r="Z386" s="367"/>
      <c r="AA386" s="367"/>
      <c r="AB386" s="368"/>
      <c r="AC386" s="369" t="s">
        <v>254</v>
      </c>
      <c r="AD386" s="370"/>
      <c r="AE386" s="370"/>
      <c r="AF386" s="371"/>
    </row>
    <row r="387" spans="1:32" ht="15.75">
      <c r="A387" s="366" t="s">
        <v>253</v>
      </c>
      <c r="B387" s="367"/>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7"/>
      <c r="Z387" s="367"/>
      <c r="AA387" s="367"/>
      <c r="AB387" s="368"/>
      <c r="AC387" s="369" t="s">
        <v>252</v>
      </c>
      <c r="AD387" s="370"/>
      <c r="AE387" s="370"/>
      <c r="AF387" s="371"/>
    </row>
    <row r="388" spans="1:32" ht="15.75">
      <c r="A388" s="366" t="s">
        <v>251</v>
      </c>
      <c r="B388" s="367"/>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c r="AB388" s="368"/>
      <c r="AC388" s="369" t="s">
        <v>250</v>
      </c>
      <c r="AD388" s="370"/>
      <c r="AE388" s="370"/>
      <c r="AF388" s="371"/>
    </row>
    <row r="389" spans="1:32" ht="15.75">
      <c r="A389" s="366" t="s">
        <v>249</v>
      </c>
      <c r="B389" s="367"/>
      <c r="C389" s="367"/>
      <c r="D389" s="367"/>
      <c r="E389" s="367"/>
      <c r="F389" s="367"/>
      <c r="G389" s="367"/>
      <c r="H389" s="367"/>
      <c r="I389" s="367"/>
      <c r="J389" s="367"/>
      <c r="K389" s="367"/>
      <c r="L389" s="367"/>
      <c r="M389" s="367"/>
      <c r="N389" s="367"/>
      <c r="O389" s="367"/>
      <c r="P389" s="367"/>
      <c r="Q389" s="367"/>
      <c r="R389" s="367"/>
      <c r="S389" s="367"/>
      <c r="T389" s="367"/>
      <c r="U389" s="367"/>
      <c r="V389" s="367"/>
      <c r="W389" s="367"/>
      <c r="X389" s="367"/>
      <c r="Y389" s="367"/>
      <c r="Z389" s="367"/>
      <c r="AA389" s="367"/>
      <c r="AB389" s="368"/>
      <c r="AC389" s="369" t="s">
        <v>248</v>
      </c>
      <c r="AD389" s="370"/>
      <c r="AE389" s="370"/>
      <c r="AF389" s="371"/>
    </row>
    <row r="390" spans="1:32" ht="15.75">
      <c r="A390" s="366" t="s">
        <v>247</v>
      </c>
      <c r="B390" s="367"/>
      <c r="C390" s="367"/>
      <c r="D390" s="367"/>
      <c r="E390" s="367"/>
      <c r="F390" s="367"/>
      <c r="G390" s="367"/>
      <c r="H390" s="367"/>
      <c r="I390" s="367"/>
      <c r="J390" s="367"/>
      <c r="K390" s="367"/>
      <c r="L390" s="367"/>
      <c r="M390" s="367"/>
      <c r="N390" s="367"/>
      <c r="O390" s="367"/>
      <c r="P390" s="367"/>
      <c r="Q390" s="367"/>
      <c r="R390" s="367"/>
      <c r="S390" s="367"/>
      <c r="T390" s="367"/>
      <c r="U390" s="367"/>
      <c r="V390" s="367"/>
      <c r="W390" s="367"/>
      <c r="X390" s="367"/>
      <c r="Y390" s="367"/>
      <c r="Z390" s="367"/>
      <c r="AA390" s="367"/>
      <c r="AB390" s="368"/>
      <c r="AC390" s="369" t="s">
        <v>246</v>
      </c>
      <c r="AD390" s="370"/>
      <c r="AE390" s="370"/>
      <c r="AF390" s="371"/>
    </row>
    <row r="391" spans="1:32" ht="15.75">
      <c r="A391" s="366" t="s">
        <v>245</v>
      </c>
      <c r="B391" s="367"/>
      <c r="C391" s="367"/>
      <c r="D391" s="367"/>
      <c r="E391" s="367"/>
      <c r="F391" s="367"/>
      <c r="G391" s="367"/>
      <c r="H391" s="367"/>
      <c r="I391" s="367"/>
      <c r="J391" s="367"/>
      <c r="K391" s="367"/>
      <c r="L391" s="367"/>
      <c r="M391" s="367"/>
      <c r="N391" s="367"/>
      <c r="O391" s="367"/>
      <c r="P391" s="367"/>
      <c r="Q391" s="367"/>
      <c r="R391" s="367"/>
      <c r="S391" s="367"/>
      <c r="T391" s="367"/>
      <c r="U391" s="367"/>
      <c r="V391" s="367"/>
      <c r="W391" s="367"/>
      <c r="X391" s="367"/>
      <c r="Y391" s="367"/>
      <c r="Z391" s="367"/>
      <c r="AA391" s="367"/>
      <c r="AB391" s="368"/>
      <c r="AC391" s="369" t="s">
        <v>244</v>
      </c>
      <c r="AD391" s="370"/>
      <c r="AE391" s="370"/>
      <c r="AF391" s="371"/>
    </row>
    <row r="392" spans="1:32" ht="15.75">
      <c r="A392" s="366" t="s">
        <v>414</v>
      </c>
      <c r="B392" s="367"/>
      <c r="C392" s="367"/>
      <c r="D392" s="367"/>
      <c r="E392" s="367"/>
      <c r="F392" s="367"/>
      <c r="G392" s="367"/>
      <c r="H392" s="367"/>
      <c r="I392" s="367"/>
      <c r="J392" s="367"/>
      <c r="K392" s="367"/>
      <c r="L392" s="367"/>
      <c r="M392" s="367"/>
      <c r="N392" s="367"/>
      <c r="O392" s="367"/>
      <c r="P392" s="367"/>
      <c r="Q392" s="367"/>
      <c r="R392" s="367"/>
      <c r="S392" s="367"/>
      <c r="T392" s="367"/>
      <c r="U392" s="367"/>
      <c r="V392" s="367"/>
      <c r="W392" s="367"/>
      <c r="X392" s="367"/>
      <c r="Y392" s="367"/>
      <c r="Z392" s="367"/>
      <c r="AA392" s="367"/>
      <c r="AB392" s="368"/>
      <c r="AC392" s="369" t="s">
        <v>242</v>
      </c>
      <c r="AD392" s="370"/>
      <c r="AE392" s="370"/>
      <c r="AF392" s="371"/>
    </row>
    <row r="393" spans="1:32" ht="16.5" thickBot="1">
      <c r="A393" s="372" t="s">
        <v>413</v>
      </c>
      <c r="B393" s="373"/>
      <c r="C393" s="373"/>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4"/>
    </row>
    <row r="394" spans="1:32" ht="15.75">
      <c r="A394" s="375" t="s">
        <v>412</v>
      </c>
      <c r="B394" s="376"/>
      <c r="C394" s="376"/>
      <c r="D394" s="376"/>
      <c r="E394" s="376"/>
      <c r="F394" s="376"/>
      <c r="G394" s="376"/>
      <c r="H394" s="376"/>
      <c r="I394" s="376"/>
      <c r="J394" s="376"/>
      <c r="K394" s="376"/>
      <c r="L394" s="376"/>
      <c r="M394" s="376"/>
      <c r="N394" s="376"/>
      <c r="O394" s="376"/>
      <c r="P394" s="376"/>
      <c r="Q394" s="376"/>
      <c r="R394" s="376"/>
      <c r="S394" s="376"/>
      <c r="T394" s="376"/>
      <c r="U394" s="376"/>
      <c r="V394" s="376"/>
      <c r="W394" s="376"/>
      <c r="X394" s="376"/>
      <c r="Y394" s="376"/>
      <c r="Z394" s="376"/>
      <c r="AA394" s="376"/>
      <c r="AB394" s="377"/>
      <c r="AC394" s="378" t="s">
        <v>240</v>
      </c>
      <c r="AD394" s="379"/>
      <c r="AE394" s="379"/>
      <c r="AF394" s="380"/>
    </row>
    <row r="395" spans="1:32" ht="15.75">
      <c r="A395" s="348" t="s">
        <v>239</v>
      </c>
      <c r="B395" s="349"/>
      <c r="C395" s="349"/>
      <c r="D395" s="349"/>
      <c r="E395" s="349"/>
      <c r="F395" s="349"/>
      <c r="G395" s="349"/>
      <c r="H395" s="349"/>
      <c r="I395" s="349"/>
      <c r="J395" s="349"/>
      <c r="K395" s="349"/>
      <c r="L395" s="349"/>
      <c r="M395" s="349"/>
      <c r="N395" s="349"/>
      <c r="O395" s="349"/>
      <c r="P395" s="349"/>
      <c r="Q395" s="349"/>
      <c r="R395" s="349"/>
      <c r="S395" s="349"/>
      <c r="T395" s="349"/>
      <c r="U395" s="349"/>
      <c r="V395" s="349"/>
      <c r="W395" s="349"/>
      <c r="X395" s="349"/>
      <c r="Y395" s="349"/>
      <c r="Z395" s="349"/>
      <c r="AA395" s="349"/>
      <c r="AB395" s="350"/>
      <c r="AC395" s="351" t="s">
        <v>238</v>
      </c>
      <c r="AD395" s="352"/>
      <c r="AE395" s="352"/>
      <c r="AF395" s="353"/>
    </row>
    <row r="396" spans="1:32" ht="15.75">
      <c r="A396" s="348" t="s">
        <v>411</v>
      </c>
      <c r="B396" s="349"/>
      <c r="C396" s="349"/>
      <c r="D396" s="349"/>
      <c r="E396" s="349"/>
      <c r="F396" s="349"/>
      <c r="G396" s="349"/>
      <c r="H396" s="349"/>
      <c r="I396" s="349"/>
      <c r="J396" s="349"/>
      <c r="K396" s="349"/>
      <c r="L396" s="349"/>
      <c r="M396" s="349"/>
      <c r="N396" s="349"/>
      <c r="O396" s="349"/>
      <c r="P396" s="349"/>
      <c r="Q396" s="349"/>
      <c r="R396" s="349"/>
      <c r="S396" s="349"/>
      <c r="T396" s="349"/>
      <c r="U396" s="349"/>
      <c r="V396" s="349"/>
      <c r="W396" s="349"/>
      <c r="X396" s="349"/>
      <c r="Y396" s="349"/>
      <c r="Z396" s="349"/>
      <c r="AA396" s="349"/>
      <c r="AB396" s="350"/>
      <c r="AC396" s="351" t="s">
        <v>236</v>
      </c>
      <c r="AD396" s="352"/>
      <c r="AE396" s="352"/>
      <c r="AF396" s="353"/>
    </row>
    <row r="397" spans="1:32" ht="15.75">
      <c r="A397" s="348" t="s">
        <v>235</v>
      </c>
      <c r="B397" s="349"/>
      <c r="C397" s="349"/>
      <c r="D397" s="349"/>
      <c r="E397" s="349"/>
      <c r="F397" s="349"/>
      <c r="G397" s="349"/>
      <c r="H397" s="349"/>
      <c r="I397" s="349"/>
      <c r="J397" s="349"/>
      <c r="K397" s="349"/>
      <c r="L397" s="349"/>
      <c r="M397" s="349"/>
      <c r="N397" s="349"/>
      <c r="O397" s="349"/>
      <c r="P397" s="349"/>
      <c r="Q397" s="349"/>
      <c r="R397" s="349"/>
      <c r="S397" s="349"/>
      <c r="T397" s="349"/>
      <c r="U397" s="349"/>
      <c r="V397" s="349"/>
      <c r="W397" s="349"/>
      <c r="X397" s="349"/>
      <c r="Y397" s="349"/>
      <c r="Z397" s="349"/>
      <c r="AA397" s="349"/>
      <c r="AB397" s="350"/>
      <c r="AC397" s="351" t="s">
        <v>234</v>
      </c>
      <c r="AD397" s="352"/>
      <c r="AE397" s="352"/>
      <c r="AF397" s="353"/>
    </row>
    <row r="398" spans="1:32" ht="15.75">
      <c r="A398" s="348" t="s">
        <v>233</v>
      </c>
      <c r="B398" s="349"/>
      <c r="C398" s="349"/>
      <c r="D398" s="349"/>
      <c r="E398" s="349"/>
      <c r="F398" s="349"/>
      <c r="G398" s="349"/>
      <c r="H398" s="349"/>
      <c r="I398" s="349"/>
      <c r="J398" s="349"/>
      <c r="K398" s="349"/>
      <c r="L398" s="349"/>
      <c r="M398" s="349"/>
      <c r="N398" s="349"/>
      <c r="O398" s="349"/>
      <c r="P398" s="349"/>
      <c r="Q398" s="349"/>
      <c r="R398" s="349"/>
      <c r="S398" s="349"/>
      <c r="T398" s="349"/>
      <c r="U398" s="349"/>
      <c r="V398" s="349"/>
      <c r="W398" s="349"/>
      <c r="X398" s="349"/>
      <c r="Y398" s="349"/>
      <c r="Z398" s="349"/>
      <c r="AA398" s="349"/>
      <c r="AB398" s="350"/>
      <c r="AC398" s="351" t="s">
        <v>232</v>
      </c>
      <c r="AD398" s="352"/>
      <c r="AE398" s="352"/>
      <c r="AF398" s="353"/>
    </row>
    <row r="399" spans="1:32" ht="33.75" customHeight="1">
      <c r="A399" s="348" t="s">
        <v>231</v>
      </c>
      <c r="B399" s="349"/>
      <c r="C399" s="349"/>
      <c r="D399" s="349"/>
      <c r="E399" s="349"/>
      <c r="F399" s="349"/>
      <c r="G399" s="349"/>
      <c r="H399" s="349"/>
      <c r="I399" s="349"/>
      <c r="J399" s="349"/>
      <c r="K399" s="349"/>
      <c r="L399" s="349"/>
      <c r="M399" s="349"/>
      <c r="N399" s="349"/>
      <c r="O399" s="349"/>
      <c r="P399" s="349"/>
      <c r="Q399" s="349"/>
      <c r="R399" s="349"/>
      <c r="S399" s="349"/>
      <c r="T399" s="349"/>
      <c r="U399" s="349"/>
      <c r="V399" s="349"/>
      <c r="W399" s="349"/>
      <c r="X399" s="349"/>
      <c r="Y399" s="349"/>
      <c r="Z399" s="349"/>
      <c r="AA399" s="349"/>
      <c r="AB399" s="350"/>
      <c r="AC399" s="351" t="s">
        <v>230</v>
      </c>
      <c r="AD399" s="352"/>
      <c r="AE399" s="352"/>
      <c r="AF399" s="353"/>
    </row>
    <row r="400" spans="1:32" ht="15.75">
      <c r="A400" s="348" t="s">
        <v>229</v>
      </c>
      <c r="B400" s="349"/>
      <c r="C400" s="349"/>
      <c r="D400" s="349"/>
      <c r="E400" s="349"/>
      <c r="F400" s="349"/>
      <c r="G400" s="349"/>
      <c r="H400" s="349"/>
      <c r="I400" s="349"/>
      <c r="J400" s="349"/>
      <c r="K400" s="349"/>
      <c r="L400" s="349"/>
      <c r="M400" s="349"/>
      <c r="N400" s="349"/>
      <c r="O400" s="349"/>
      <c r="P400" s="349"/>
      <c r="Q400" s="349"/>
      <c r="R400" s="349"/>
      <c r="S400" s="349"/>
      <c r="T400" s="349"/>
      <c r="U400" s="349"/>
      <c r="V400" s="349"/>
      <c r="W400" s="349"/>
      <c r="X400" s="349"/>
      <c r="Y400" s="349"/>
      <c r="Z400" s="349"/>
      <c r="AA400" s="349"/>
      <c r="AB400" s="350"/>
      <c r="AC400" s="351" t="s">
        <v>228</v>
      </c>
      <c r="AD400" s="352"/>
      <c r="AE400" s="352"/>
      <c r="AF400" s="353"/>
    </row>
    <row r="401" spans="1:32" ht="15.75">
      <c r="A401" s="348" t="s">
        <v>227</v>
      </c>
      <c r="B401" s="349"/>
      <c r="C401" s="349"/>
      <c r="D401" s="349"/>
      <c r="E401" s="349"/>
      <c r="F401" s="349"/>
      <c r="G401" s="349"/>
      <c r="H401" s="349"/>
      <c r="I401" s="349"/>
      <c r="J401" s="349"/>
      <c r="K401" s="349"/>
      <c r="L401" s="349"/>
      <c r="M401" s="349"/>
      <c r="N401" s="349"/>
      <c r="O401" s="349"/>
      <c r="P401" s="349"/>
      <c r="Q401" s="349"/>
      <c r="R401" s="349"/>
      <c r="S401" s="349"/>
      <c r="T401" s="349"/>
      <c r="U401" s="349"/>
      <c r="V401" s="349"/>
      <c r="W401" s="349"/>
      <c r="X401" s="349"/>
      <c r="Y401" s="349"/>
      <c r="Z401" s="349"/>
      <c r="AA401" s="349"/>
      <c r="AB401" s="350"/>
      <c r="AC401" s="351" t="s">
        <v>226</v>
      </c>
      <c r="AD401" s="352"/>
      <c r="AE401" s="352"/>
      <c r="AF401" s="353"/>
    </row>
    <row r="402" spans="1:32" ht="15.75">
      <c r="A402" s="348" t="s">
        <v>225</v>
      </c>
      <c r="B402" s="349"/>
      <c r="C402" s="349"/>
      <c r="D402" s="349"/>
      <c r="E402" s="349"/>
      <c r="F402" s="349"/>
      <c r="G402" s="349"/>
      <c r="H402" s="349"/>
      <c r="I402" s="349"/>
      <c r="J402" s="349"/>
      <c r="K402" s="349"/>
      <c r="L402" s="349"/>
      <c r="M402" s="349"/>
      <c r="N402" s="349"/>
      <c r="O402" s="349"/>
      <c r="P402" s="349"/>
      <c r="Q402" s="349"/>
      <c r="R402" s="349"/>
      <c r="S402" s="349"/>
      <c r="T402" s="349"/>
      <c r="U402" s="349"/>
      <c r="V402" s="349"/>
      <c r="W402" s="349"/>
      <c r="X402" s="349"/>
      <c r="Y402" s="349"/>
      <c r="Z402" s="349"/>
      <c r="AA402" s="349"/>
      <c r="AB402" s="350"/>
      <c r="AC402" s="351" t="s">
        <v>224</v>
      </c>
      <c r="AD402" s="352"/>
      <c r="AE402" s="352"/>
      <c r="AF402" s="353"/>
    </row>
    <row r="403" spans="1:32" ht="15.75">
      <c r="A403" s="348" t="s">
        <v>223</v>
      </c>
      <c r="B403" s="349"/>
      <c r="C403" s="349"/>
      <c r="D403" s="349"/>
      <c r="E403" s="349"/>
      <c r="F403" s="349"/>
      <c r="G403" s="349"/>
      <c r="H403" s="349"/>
      <c r="I403" s="349"/>
      <c r="J403" s="349"/>
      <c r="K403" s="349"/>
      <c r="L403" s="349"/>
      <c r="M403" s="349"/>
      <c r="N403" s="349"/>
      <c r="O403" s="349"/>
      <c r="P403" s="349"/>
      <c r="Q403" s="349"/>
      <c r="R403" s="349"/>
      <c r="S403" s="349"/>
      <c r="T403" s="349"/>
      <c r="U403" s="349"/>
      <c r="V403" s="349"/>
      <c r="W403" s="349"/>
      <c r="X403" s="349"/>
      <c r="Y403" s="349"/>
      <c r="Z403" s="349"/>
      <c r="AA403" s="349"/>
      <c r="AB403" s="350"/>
      <c r="AC403" s="351" t="s">
        <v>222</v>
      </c>
      <c r="AD403" s="352"/>
      <c r="AE403" s="352"/>
      <c r="AF403" s="353"/>
    </row>
    <row r="404" spans="1:32" ht="15.75">
      <c r="A404" s="348" t="s">
        <v>221</v>
      </c>
      <c r="B404" s="349"/>
      <c r="C404" s="349"/>
      <c r="D404" s="349"/>
      <c r="E404" s="349"/>
      <c r="F404" s="349"/>
      <c r="G404" s="349"/>
      <c r="H404" s="349"/>
      <c r="I404" s="349"/>
      <c r="J404" s="349"/>
      <c r="K404" s="349"/>
      <c r="L404" s="349"/>
      <c r="M404" s="349"/>
      <c r="N404" s="349"/>
      <c r="O404" s="349"/>
      <c r="P404" s="349"/>
      <c r="Q404" s="349"/>
      <c r="R404" s="349"/>
      <c r="S404" s="349"/>
      <c r="T404" s="349"/>
      <c r="U404" s="349"/>
      <c r="V404" s="349"/>
      <c r="W404" s="349"/>
      <c r="X404" s="349"/>
      <c r="Y404" s="349"/>
      <c r="Z404" s="349"/>
      <c r="AA404" s="349"/>
      <c r="AB404" s="350"/>
      <c r="AC404" s="351" t="s">
        <v>220</v>
      </c>
      <c r="AD404" s="352"/>
      <c r="AE404" s="352"/>
      <c r="AF404" s="353"/>
    </row>
    <row r="405" spans="1:32" ht="15.75">
      <c r="A405" s="348" t="s">
        <v>219</v>
      </c>
      <c r="B405" s="349"/>
      <c r="C405" s="349"/>
      <c r="D405" s="349"/>
      <c r="E405" s="349"/>
      <c r="F405" s="349"/>
      <c r="G405" s="349"/>
      <c r="H405" s="349"/>
      <c r="I405" s="349"/>
      <c r="J405" s="349"/>
      <c r="K405" s="349"/>
      <c r="L405" s="349"/>
      <c r="M405" s="349"/>
      <c r="N405" s="349"/>
      <c r="O405" s="349"/>
      <c r="P405" s="349"/>
      <c r="Q405" s="349"/>
      <c r="R405" s="349"/>
      <c r="S405" s="349"/>
      <c r="T405" s="349"/>
      <c r="U405" s="349"/>
      <c r="V405" s="349"/>
      <c r="W405" s="349"/>
      <c r="X405" s="349"/>
      <c r="Y405" s="349"/>
      <c r="Z405" s="349"/>
      <c r="AA405" s="349"/>
      <c r="AB405" s="350"/>
      <c r="AC405" s="351" t="s">
        <v>218</v>
      </c>
      <c r="AD405" s="352"/>
      <c r="AE405" s="352"/>
      <c r="AF405" s="353"/>
    </row>
    <row r="406" spans="1:32" ht="15.75">
      <c r="A406" s="348" t="s">
        <v>217</v>
      </c>
      <c r="B406" s="349"/>
      <c r="C406" s="349"/>
      <c r="D406" s="349"/>
      <c r="E406" s="349"/>
      <c r="F406" s="349"/>
      <c r="G406" s="349"/>
      <c r="H406" s="349"/>
      <c r="I406" s="349"/>
      <c r="J406" s="349"/>
      <c r="K406" s="349"/>
      <c r="L406" s="349"/>
      <c r="M406" s="349"/>
      <c r="N406" s="349"/>
      <c r="O406" s="349"/>
      <c r="P406" s="349"/>
      <c r="Q406" s="349"/>
      <c r="R406" s="349"/>
      <c r="S406" s="349"/>
      <c r="T406" s="349"/>
      <c r="U406" s="349"/>
      <c r="V406" s="349"/>
      <c r="W406" s="349"/>
      <c r="X406" s="349"/>
      <c r="Y406" s="349"/>
      <c r="Z406" s="349"/>
      <c r="AA406" s="349"/>
      <c r="AB406" s="350"/>
      <c r="AC406" s="351" t="s">
        <v>216</v>
      </c>
      <c r="AD406" s="352"/>
      <c r="AE406" s="352"/>
      <c r="AF406" s="353"/>
    </row>
    <row r="407" spans="1:32" ht="15.75">
      <c r="A407" s="348" t="s">
        <v>215</v>
      </c>
      <c r="B407" s="349"/>
      <c r="C407" s="349"/>
      <c r="D407" s="349"/>
      <c r="E407" s="349"/>
      <c r="F407" s="349"/>
      <c r="G407" s="349"/>
      <c r="H407" s="349"/>
      <c r="I407" s="349"/>
      <c r="J407" s="349"/>
      <c r="K407" s="349"/>
      <c r="L407" s="349"/>
      <c r="M407" s="349"/>
      <c r="N407" s="349"/>
      <c r="O407" s="349"/>
      <c r="P407" s="349"/>
      <c r="Q407" s="349"/>
      <c r="R407" s="349"/>
      <c r="S407" s="349"/>
      <c r="T407" s="349"/>
      <c r="U407" s="349"/>
      <c r="V407" s="349"/>
      <c r="W407" s="349"/>
      <c r="X407" s="349"/>
      <c r="Y407" s="349"/>
      <c r="Z407" s="349"/>
      <c r="AA407" s="349"/>
      <c r="AB407" s="350"/>
      <c r="AC407" s="351" t="s">
        <v>214</v>
      </c>
      <c r="AD407" s="352"/>
      <c r="AE407" s="352"/>
      <c r="AF407" s="353"/>
    </row>
    <row r="408" spans="1:32" ht="15.75">
      <c r="A408" s="348" t="s">
        <v>213</v>
      </c>
      <c r="B408" s="349"/>
      <c r="C408" s="349"/>
      <c r="D408" s="349"/>
      <c r="E408" s="349"/>
      <c r="F408" s="349"/>
      <c r="G408" s="349"/>
      <c r="H408" s="349"/>
      <c r="I408" s="349"/>
      <c r="J408" s="349"/>
      <c r="K408" s="349"/>
      <c r="L408" s="349"/>
      <c r="M408" s="349"/>
      <c r="N408" s="349"/>
      <c r="O408" s="349"/>
      <c r="P408" s="349"/>
      <c r="Q408" s="349"/>
      <c r="R408" s="349"/>
      <c r="S408" s="349"/>
      <c r="T408" s="349"/>
      <c r="U408" s="349"/>
      <c r="V408" s="349"/>
      <c r="W408" s="349"/>
      <c r="X408" s="349"/>
      <c r="Y408" s="349"/>
      <c r="Z408" s="349"/>
      <c r="AA408" s="349"/>
      <c r="AB408" s="350"/>
      <c r="AC408" s="351" t="s">
        <v>212</v>
      </c>
      <c r="AD408" s="352"/>
      <c r="AE408" s="352"/>
      <c r="AF408" s="353"/>
    </row>
    <row r="409" spans="1:32" ht="15.75">
      <c r="A409" s="348" t="s">
        <v>211</v>
      </c>
      <c r="B409" s="349"/>
      <c r="C409" s="349"/>
      <c r="D409" s="349"/>
      <c r="E409" s="349"/>
      <c r="F409" s="349"/>
      <c r="G409" s="349"/>
      <c r="H409" s="349"/>
      <c r="I409" s="349"/>
      <c r="J409" s="349"/>
      <c r="K409" s="349"/>
      <c r="L409" s="349"/>
      <c r="M409" s="349"/>
      <c r="N409" s="349"/>
      <c r="O409" s="349"/>
      <c r="P409" s="349"/>
      <c r="Q409" s="349"/>
      <c r="R409" s="349"/>
      <c r="S409" s="349"/>
      <c r="T409" s="349"/>
      <c r="U409" s="349"/>
      <c r="V409" s="349"/>
      <c r="W409" s="349"/>
      <c r="X409" s="349"/>
      <c r="Y409" s="349"/>
      <c r="Z409" s="349"/>
      <c r="AA409" s="349"/>
      <c r="AB409" s="350"/>
      <c r="AC409" s="351" t="s">
        <v>210</v>
      </c>
      <c r="AD409" s="352"/>
      <c r="AE409" s="352"/>
      <c r="AF409" s="353"/>
    </row>
    <row r="410" spans="1:32" ht="15.75">
      <c r="A410" s="348" t="s">
        <v>410</v>
      </c>
      <c r="B410" s="349"/>
      <c r="C410" s="349"/>
      <c r="D410" s="349"/>
      <c r="E410" s="349"/>
      <c r="F410" s="349"/>
      <c r="G410" s="349"/>
      <c r="H410" s="349"/>
      <c r="I410" s="349"/>
      <c r="J410" s="349"/>
      <c r="K410" s="349"/>
      <c r="L410" s="349"/>
      <c r="M410" s="349"/>
      <c r="N410" s="349"/>
      <c r="O410" s="349"/>
      <c r="P410" s="349"/>
      <c r="Q410" s="349"/>
      <c r="R410" s="349"/>
      <c r="S410" s="349"/>
      <c r="T410" s="349"/>
      <c r="U410" s="349"/>
      <c r="V410" s="349"/>
      <c r="W410" s="349"/>
      <c r="X410" s="349"/>
      <c r="Y410" s="349"/>
      <c r="Z410" s="349"/>
      <c r="AA410" s="349"/>
      <c r="AB410" s="350"/>
      <c r="AC410" s="351" t="s">
        <v>208</v>
      </c>
      <c r="AD410" s="352"/>
      <c r="AE410" s="352"/>
      <c r="AF410" s="353"/>
    </row>
    <row r="411" spans="1:32" ht="15.75">
      <c r="A411" s="348" t="s">
        <v>207</v>
      </c>
      <c r="B411" s="349"/>
      <c r="C411" s="349"/>
      <c r="D411" s="349"/>
      <c r="E411" s="349"/>
      <c r="F411" s="349"/>
      <c r="G411" s="349"/>
      <c r="H411" s="349"/>
      <c r="I411" s="349"/>
      <c r="J411" s="349"/>
      <c r="K411" s="349"/>
      <c r="L411" s="349"/>
      <c r="M411" s="349"/>
      <c r="N411" s="349"/>
      <c r="O411" s="349"/>
      <c r="P411" s="349"/>
      <c r="Q411" s="349"/>
      <c r="R411" s="349"/>
      <c r="S411" s="349"/>
      <c r="T411" s="349"/>
      <c r="U411" s="349"/>
      <c r="V411" s="349"/>
      <c r="W411" s="349"/>
      <c r="X411" s="349"/>
      <c r="Y411" s="349"/>
      <c r="Z411" s="349"/>
      <c r="AA411" s="349"/>
      <c r="AB411" s="350"/>
      <c r="AC411" s="351" t="s">
        <v>206</v>
      </c>
      <c r="AD411" s="352"/>
      <c r="AE411" s="352"/>
      <c r="AF411" s="353"/>
    </row>
    <row r="412" spans="1:32" ht="15.75">
      <c r="A412" s="348" t="s">
        <v>205</v>
      </c>
      <c r="B412" s="349"/>
      <c r="C412" s="349"/>
      <c r="D412" s="349"/>
      <c r="E412" s="349"/>
      <c r="F412" s="349"/>
      <c r="G412" s="349"/>
      <c r="H412" s="349"/>
      <c r="I412" s="349"/>
      <c r="J412" s="349"/>
      <c r="K412" s="349"/>
      <c r="L412" s="349"/>
      <c r="M412" s="349"/>
      <c r="N412" s="349"/>
      <c r="O412" s="349"/>
      <c r="P412" s="349"/>
      <c r="Q412" s="349"/>
      <c r="R412" s="349"/>
      <c r="S412" s="349"/>
      <c r="T412" s="349"/>
      <c r="U412" s="349"/>
      <c r="V412" s="349"/>
      <c r="W412" s="349"/>
      <c r="X412" s="349"/>
      <c r="Y412" s="349"/>
      <c r="Z412" s="349"/>
      <c r="AA412" s="349"/>
      <c r="AB412" s="350"/>
      <c r="AC412" s="351" t="s">
        <v>204</v>
      </c>
      <c r="AD412" s="352"/>
      <c r="AE412" s="352"/>
      <c r="AF412" s="353"/>
    </row>
    <row r="413" spans="1:32" ht="15.75">
      <c r="A413" s="348" t="s">
        <v>203</v>
      </c>
      <c r="B413" s="349"/>
      <c r="C413" s="349"/>
      <c r="D413" s="349"/>
      <c r="E413" s="349"/>
      <c r="F413" s="349"/>
      <c r="G413" s="349"/>
      <c r="H413" s="349"/>
      <c r="I413" s="349"/>
      <c r="J413" s="349"/>
      <c r="K413" s="349"/>
      <c r="L413" s="349"/>
      <c r="M413" s="349"/>
      <c r="N413" s="349"/>
      <c r="O413" s="349"/>
      <c r="P413" s="349"/>
      <c r="Q413" s="349"/>
      <c r="R413" s="349"/>
      <c r="S413" s="349"/>
      <c r="T413" s="349"/>
      <c r="U413" s="349"/>
      <c r="V413" s="349"/>
      <c r="W413" s="349"/>
      <c r="X413" s="349"/>
      <c r="Y413" s="349"/>
      <c r="Z413" s="349"/>
      <c r="AA413" s="349"/>
      <c r="AB413" s="350"/>
      <c r="AC413" s="351" t="s">
        <v>202</v>
      </c>
      <c r="AD413" s="352"/>
      <c r="AE413" s="352"/>
      <c r="AF413" s="353"/>
    </row>
    <row r="414" spans="1:32" ht="15.75">
      <c r="A414" s="348" t="s">
        <v>409</v>
      </c>
      <c r="B414" s="349"/>
      <c r="C414" s="349"/>
      <c r="D414" s="349"/>
      <c r="E414" s="349"/>
      <c r="F414" s="349"/>
      <c r="G414" s="349"/>
      <c r="H414" s="349"/>
      <c r="I414" s="349"/>
      <c r="J414" s="349"/>
      <c r="K414" s="349"/>
      <c r="L414" s="349"/>
      <c r="M414" s="349"/>
      <c r="N414" s="349"/>
      <c r="O414" s="349"/>
      <c r="P414" s="349"/>
      <c r="Q414" s="349"/>
      <c r="R414" s="349"/>
      <c r="S414" s="349"/>
      <c r="T414" s="349"/>
      <c r="U414" s="349"/>
      <c r="V414" s="349"/>
      <c r="W414" s="349"/>
      <c r="X414" s="349"/>
      <c r="Y414" s="349"/>
      <c r="Z414" s="349"/>
      <c r="AA414" s="349"/>
      <c r="AB414" s="350"/>
      <c r="AC414" s="351" t="s">
        <v>200</v>
      </c>
      <c r="AD414" s="352"/>
      <c r="AE414" s="352"/>
      <c r="AF414" s="353"/>
    </row>
    <row r="415" spans="1:32" ht="15.75">
      <c r="A415" s="348" t="s">
        <v>199</v>
      </c>
      <c r="B415" s="349"/>
      <c r="C415" s="349"/>
      <c r="D415" s="349"/>
      <c r="E415" s="349"/>
      <c r="F415" s="349"/>
      <c r="G415" s="349"/>
      <c r="H415" s="349"/>
      <c r="I415" s="349"/>
      <c r="J415" s="349"/>
      <c r="K415" s="349"/>
      <c r="L415" s="349"/>
      <c r="M415" s="349"/>
      <c r="N415" s="349"/>
      <c r="O415" s="349"/>
      <c r="P415" s="349"/>
      <c r="Q415" s="349"/>
      <c r="R415" s="349"/>
      <c r="S415" s="349"/>
      <c r="T415" s="349"/>
      <c r="U415" s="349"/>
      <c r="V415" s="349"/>
      <c r="W415" s="349"/>
      <c r="X415" s="349"/>
      <c r="Y415" s="349"/>
      <c r="Z415" s="349"/>
      <c r="AA415" s="349"/>
      <c r="AB415" s="350"/>
      <c r="AC415" s="351" t="s">
        <v>198</v>
      </c>
      <c r="AD415" s="352"/>
      <c r="AE415" s="352"/>
      <c r="AF415" s="353"/>
    </row>
    <row r="416" spans="1:32" ht="15.75">
      <c r="A416" s="348" t="s">
        <v>408</v>
      </c>
      <c r="B416" s="349"/>
      <c r="C416" s="349"/>
      <c r="D416" s="349"/>
      <c r="E416" s="349"/>
      <c r="F416" s="349"/>
      <c r="G416" s="349"/>
      <c r="H416" s="349"/>
      <c r="I416" s="349"/>
      <c r="J416" s="349"/>
      <c r="K416" s="349"/>
      <c r="L416" s="349"/>
      <c r="M416" s="349"/>
      <c r="N416" s="349"/>
      <c r="O416" s="349"/>
      <c r="P416" s="349"/>
      <c r="Q416" s="349"/>
      <c r="R416" s="349"/>
      <c r="S416" s="349"/>
      <c r="T416" s="349"/>
      <c r="U416" s="349"/>
      <c r="V416" s="349"/>
      <c r="W416" s="349"/>
      <c r="X416" s="349"/>
      <c r="Y416" s="349"/>
      <c r="Z416" s="349"/>
      <c r="AA416" s="349"/>
      <c r="AB416" s="350"/>
      <c r="AC416" s="351" t="s">
        <v>196</v>
      </c>
      <c r="AD416" s="352"/>
      <c r="AE416" s="352"/>
      <c r="AF416" s="353"/>
    </row>
    <row r="417" spans="1:32" ht="15.75">
      <c r="A417" s="348" t="s">
        <v>195</v>
      </c>
      <c r="B417" s="349"/>
      <c r="C417" s="349"/>
      <c r="D417" s="349"/>
      <c r="E417" s="349"/>
      <c r="F417" s="349"/>
      <c r="G417" s="349"/>
      <c r="H417" s="349"/>
      <c r="I417" s="349"/>
      <c r="J417" s="349"/>
      <c r="K417" s="349"/>
      <c r="L417" s="349"/>
      <c r="M417" s="349"/>
      <c r="N417" s="349"/>
      <c r="O417" s="349"/>
      <c r="P417" s="349"/>
      <c r="Q417" s="349"/>
      <c r="R417" s="349"/>
      <c r="S417" s="349"/>
      <c r="T417" s="349"/>
      <c r="U417" s="349"/>
      <c r="V417" s="349"/>
      <c r="W417" s="349"/>
      <c r="X417" s="349"/>
      <c r="Y417" s="349"/>
      <c r="Z417" s="349"/>
      <c r="AA417" s="349"/>
      <c r="AB417" s="350"/>
      <c r="AC417" s="351" t="s">
        <v>194</v>
      </c>
      <c r="AD417" s="352"/>
      <c r="AE417" s="352"/>
      <c r="AF417" s="353"/>
    </row>
    <row r="418" spans="1:32" ht="15.75">
      <c r="A418" s="348" t="s">
        <v>193</v>
      </c>
      <c r="B418" s="349"/>
      <c r="C418" s="349"/>
      <c r="D418" s="349"/>
      <c r="E418" s="349"/>
      <c r="F418" s="349"/>
      <c r="G418" s="349"/>
      <c r="H418" s="349"/>
      <c r="I418" s="349"/>
      <c r="J418" s="349"/>
      <c r="K418" s="349"/>
      <c r="L418" s="349"/>
      <c r="M418" s="349"/>
      <c r="N418" s="349"/>
      <c r="O418" s="349"/>
      <c r="P418" s="349"/>
      <c r="Q418" s="349"/>
      <c r="R418" s="349"/>
      <c r="S418" s="349"/>
      <c r="T418" s="349"/>
      <c r="U418" s="349"/>
      <c r="V418" s="349"/>
      <c r="W418" s="349"/>
      <c r="X418" s="349"/>
      <c r="Y418" s="349"/>
      <c r="Z418" s="349"/>
      <c r="AA418" s="349"/>
      <c r="AB418" s="350"/>
      <c r="AC418" s="351" t="s">
        <v>192</v>
      </c>
      <c r="AD418" s="352"/>
      <c r="AE418" s="352"/>
      <c r="AF418" s="353"/>
    </row>
    <row r="419" spans="1:32" ht="15.75">
      <c r="A419" s="348" t="s">
        <v>191</v>
      </c>
      <c r="B419" s="349"/>
      <c r="C419" s="349"/>
      <c r="D419" s="349"/>
      <c r="E419" s="349"/>
      <c r="F419" s="349"/>
      <c r="G419" s="349"/>
      <c r="H419" s="349"/>
      <c r="I419" s="349"/>
      <c r="J419" s="349"/>
      <c r="K419" s="349"/>
      <c r="L419" s="349"/>
      <c r="M419" s="349"/>
      <c r="N419" s="349"/>
      <c r="O419" s="349"/>
      <c r="P419" s="349"/>
      <c r="Q419" s="349"/>
      <c r="R419" s="349"/>
      <c r="S419" s="349"/>
      <c r="T419" s="349"/>
      <c r="U419" s="349"/>
      <c r="V419" s="349"/>
      <c r="W419" s="349"/>
      <c r="X419" s="349"/>
      <c r="Y419" s="349"/>
      <c r="Z419" s="349"/>
      <c r="AA419" s="349"/>
      <c r="AB419" s="350"/>
      <c r="AC419" s="351" t="s">
        <v>190</v>
      </c>
      <c r="AD419" s="352"/>
      <c r="AE419" s="352"/>
      <c r="AF419" s="353"/>
    </row>
    <row r="420" spans="1:32" ht="15.75">
      <c r="A420" s="348" t="s">
        <v>189</v>
      </c>
      <c r="B420" s="349"/>
      <c r="C420" s="349"/>
      <c r="D420" s="349"/>
      <c r="E420" s="349"/>
      <c r="F420" s="349"/>
      <c r="G420" s="349"/>
      <c r="H420" s="349"/>
      <c r="I420" s="349"/>
      <c r="J420" s="349"/>
      <c r="K420" s="349"/>
      <c r="L420" s="349"/>
      <c r="M420" s="349"/>
      <c r="N420" s="349"/>
      <c r="O420" s="349"/>
      <c r="P420" s="349"/>
      <c r="Q420" s="349"/>
      <c r="R420" s="349"/>
      <c r="S420" s="349"/>
      <c r="T420" s="349"/>
      <c r="U420" s="349"/>
      <c r="V420" s="349"/>
      <c r="W420" s="349"/>
      <c r="X420" s="349"/>
      <c r="Y420" s="349"/>
      <c r="Z420" s="349"/>
      <c r="AA420" s="349"/>
      <c r="AB420" s="350"/>
      <c r="AC420" s="351" t="s">
        <v>188</v>
      </c>
      <c r="AD420" s="352"/>
      <c r="AE420" s="352"/>
      <c r="AF420" s="353"/>
    </row>
    <row r="421" spans="1:32" ht="15.75">
      <c r="A421" s="348" t="s">
        <v>186</v>
      </c>
      <c r="B421" s="349"/>
      <c r="C421" s="349"/>
      <c r="D421" s="349"/>
      <c r="E421" s="349"/>
      <c r="F421" s="349"/>
      <c r="G421" s="349"/>
      <c r="H421" s="349"/>
      <c r="I421" s="349"/>
      <c r="J421" s="349"/>
      <c r="K421" s="349"/>
      <c r="L421" s="349"/>
      <c r="M421" s="349"/>
      <c r="N421" s="349"/>
      <c r="O421" s="349"/>
      <c r="P421" s="349"/>
      <c r="Q421" s="349"/>
      <c r="R421" s="349"/>
      <c r="S421" s="349"/>
      <c r="T421" s="349"/>
      <c r="U421" s="349"/>
      <c r="V421" s="349"/>
      <c r="W421" s="349"/>
      <c r="X421" s="349"/>
      <c r="Y421" s="349"/>
      <c r="Z421" s="349"/>
      <c r="AA421" s="349"/>
      <c r="AB421" s="350"/>
      <c r="AC421" s="351" t="s">
        <v>185</v>
      </c>
      <c r="AD421" s="352"/>
      <c r="AE421" s="352"/>
      <c r="AF421" s="353"/>
    </row>
    <row r="422" spans="1:32" ht="15.75">
      <c r="A422" s="348" t="s">
        <v>184</v>
      </c>
      <c r="B422" s="349"/>
      <c r="C422" s="349"/>
      <c r="D422" s="349"/>
      <c r="E422" s="349"/>
      <c r="F422" s="349"/>
      <c r="G422" s="349"/>
      <c r="H422" s="349"/>
      <c r="I422" s="349"/>
      <c r="J422" s="349"/>
      <c r="K422" s="349"/>
      <c r="L422" s="349"/>
      <c r="M422" s="349"/>
      <c r="N422" s="349"/>
      <c r="O422" s="349"/>
      <c r="P422" s="349"/>
      <c r="Q422" s="349"/>
      <c r="R422" s="349"/>
      <c r="S422" s="349"/>
      <c r="T422" s="349"/>
      <c r="U422" s="349"/>
      <c r="V422" s="349"/>
      <c r="W422" s="349"/>
      <c r="X422" s="349"/>
      <c r="Y422" s="349"/>
      <c r="Z422" s="349"/>
      <c r="AA422" s="349"/>
      <c r="AB422" s="350"/>
      <c r="AC422" s="351" t="s">
        <v>183</v>
      </c>
      <c r="AD422" s="352"/>
      <c r="AE422" s="352"/>
      <c r="AF422" s="353"/>
    </row>
    <row r="423" spans="1:32" ht="15.75">
      <c r="A423" s="348" t="s">
        <v>182</v>
      </c>
      <c r="B423" s="349"/>
      <c r="C423" s="349"/>
      <c r="D423" s="349"/>
      <c r="E423" s="349"/>
      <c r="F423" s="349"/>
      <c r="G423" s="349"/>
      <c r="H423" s="349"/>
      <c r="I423" s="349"/>
      <c r="J423" s="349"/>
      <c r="K423" s="349"/>
      <c r="L423" s="349"/>
      <c r="M423" s="349"/>
      <c r="N423" s="349"/>
      <c r="O423" s="349"/>
      <c r="P423" s="349"/>
      <c r="Q423" s="349"/>
      <c r="R423" s="349"/>
      <c r="S423" s="349"/>
      <c r="T423" s="349"/>
      <c r="U423" s="349"/>
      <c r="V423" s="349"/>
      <c r="W423" s="349"/>
      <c r="X423" s="349"/>
      <c r="Y423" s="349"/>
      <c r="Z423" s="349"/>
      <c r="AA423" s="349"/>
      <c r="AB423" s="350"/>
      <c r="AC423" s="351" t="s">
        <v>181</v>
      </c>
      <c r="AD423" s="352"/>
      <c r="AE423" s="352"/>
      <c r="AF423" s="353"/>
    </row>
    <row r="424" spans="1:32" ht="15.75">
      <c r="A424" s="348" t="s">
        <v>180</v>
      </c>
      <c r="B424" s="349"/>
      <c r="C424" s="349"/>
      <c r="D424" s="349"/>
      <c r="E424" s="349"/>
      <c r="F424" s="349"/>
      <c r="G424" s="349"/>
      <c r="H424" s="349"/>
      <c r="I424" s="349"/>
      <c r="J424" s="349"/>
      <c r="K424" s="349"/>
      <c r="L424" s="349"/>
      <c r="M424" s="349"/>
      <c r="N424" s="349"/>
      <c r="O424" s="349"/>
      <c r="P424" s="349"/>
      <c r="Q424" s="349"/>
      <c r="R424" s="349"/>
      <c r="S424" s="349"/>
      <c r="T424" s="349"/>
      <c r="U424" s="349"/>
      <c r="V424" s="349"/>
      <c r="W424" s="349"/>
      <c r="X424" s="349"/>
      <c r="Y424" s="349"/>
      <c r="Z424" s="349"/>
      <c r="AA424" s="349"/>
      <c r="AB424" s="350"/>
      <c r="AC424" s="351" t="s">
        <v>179</v>
      </c>
      <c r="AD424" s="352"/>
      <c r="AE424" s="352"/>
      <c r="AF424" s="353"/>
    </row>
    <row r="425" spans="1:32" ht="15.75">
      <c r="A425" s="348" t="s">
        <v>178</v>
      </c>
      <c r="B425" s="349"/>
      <c r="C425" s="349"/>
      <c r="D425" s="349"/>
      <c r="E425" s="349"/>
      <c r="F425" s="349"/>
      <c r="G425" s="349"/>
      <c r="H425" s="349"/>
      <c r="I425" s="349"/>
      <c r="J425" s="349"/>
      <c r="K425" s="349"/>
      <c r="L425" s="349"/>
      <c r="M425" s="349"/>
      <c r="N425" s="349"/>
      <c r="O425" s="349"/>
      <c r="P425" s="349"/>
      <c r="Q425" s="349"/>
      <c r="R425" s="349"/>
      <c r="S425" s="349"/>
      <c r="T425" s="349"/>
      <c r="U425" s="349"/>
      <c r="V425" s="349"/>
      <c r="W425" s="349"/>
      <c r="X425" s="349"/>
      <c r="Y425" s="349"/>
      <c r="Z425" s="349"/>
      <c r="AA425" s="349"/>
      <c r="AB425" s="350"/>
      <c r="AC425" s="351" t="s">
        <v>177</v>
      </c>
      <c r="AD425" s="352"/>
      <c r="AE425" s="352"/>
      <c r="AF425" s="353"/>
    </row>
    <row r="426" spans="1:32" ht="15.75">
      <c r="A426" s="348" t="s">
        <v>176</v>
      </c>
      <c r="B426" s="349"/>
      <c r="C426" s="349"/>
      <c r="D426" s="349"/>
      <c r="E426" s="349"/>
      <c r="F426" s="349"/>
      <c r="G426" s="349"/>
      <c r="H426" s="349"/>
      <c r="I426" s="349"/>
      <c r="J426" s="349"/>
      <c r="K426" s="349"/>
      <c r="L426" s="349"/>
      <c r="M426" s="349"/>
      <c r="N426" s="349"/>
      <c r="O426" s="349"/>
      <c r="P426" s="349"/>
      <c r="Q426" s="349"/>
      <c r="R426" s="349"/>
      <c r="S426" s="349"/>
      <c r="T426" s="349"/>
      <c r="U426" s="349"/>
      <c r="V426" s="349"/>
      <c r="W426" s="349"/>
      <c r="X426" s="349"/>
      <c r="Y426" s="349"/>
      <c r="Z426" s="349"/>
      <c r="AA426" s="349"/>
      <c r="AB426" s="350"/>
      <c r="AC426" s="351" t="s">
        <v>175</v>
      </c>
      <c r="AD426" s="352"/>
      <c r="AE426" s="352"/>
      <c r="AF426" s="353"/>
    </row>
    <row r="427" spans="1:32" ht="15.75">
      <c r="A427" s="348" t="s">
        <v>174</v>
      </c>
      <c r="B427" s="349"/>
      <c r="C427" s="349"/>
      <c r="D427" s="349"/>
      <c r="E427" s="349"/>
      <c r="F427" s="349"/>
      <c r="G427" s="349"/>
      <c r="H427" s="349"/>
      <c r="I427" s="349"/>
      <c r="J427" s="349"/>
      <c r="K427" s="349"/>
      <c r="L427" s="349"/>
      <c r="M427" s="349"/>
      <c r="N427" s="349"/>
      <c r="O427" s="349"/>
      <c r="P427" s="349"/>
      <c r="Q427" s="349"/>
      <c r="R427" s="349"/>
      <c r="S427" s="349"/>
      <c r="T427" s="349"/>
      <c r="U427" s="349"/>
      <c r="V427" s="349"/>
      <c r="W427" s="349"/>
      <c r="X427" s="349"/>
      <c r="Y427" s="349"/>
      <c r="Z427" s="349"/>
      <c r="AA427" s="349"/>
      <c r="AB427" s="350"/>
      <c r="AC427" s="351" t="s">
        <v>173</v>
      </c>
      <c r="AD427" s="352"/>
      <c r="AE427" s="352"/>
      <c r="AF427" s="353"/>
    </row>
    <row r="428" spans="1:32" ht="15.75">
      <c r="A428" s="354" t="s">
        <v>649</v>
      </c>
      <c r="B428" s="355"/>
      <c r="C428" s="355"/>
      <c r="D428" s="355"/>
      <c r="E428" s="355"/>
      <c r="F428" s="355"/>
      <c r="G428" s="355"/>
      <c r="H428" s="355"/>
      <c r="I428" s="355"/>
      <c r="J428" s="355"/>
      <c r="K428" s="355"/>
      <c r="L428" s="355"/>
      <c r="M428" s="355"/>
      <c r="N428" s="355"/>
      <c r="O428" s="355"/>
      <c r="P428" s="355"/>
      <c r="Q428" s="355"/>
      <c r="R428" s="355"/>
      <c r="S428" s="355"/>
      <c r="T428" s="355"/>
      <c r="U428" s="355"/>
      <c r="V428" s="355"/>
      <c r="W428" s="355"/>
      <c r="X428" s="355"/>
      <c r="Y428" s="355"/>
      <c r="Z428" s="355"/>
      <c r="AA428" s="355"/>
      <c r="AB428" s="355"/>
      <c r="AC428" s="355"/>
      <c r="AD428" s="355"/>
      <c r="AE428" s="355"/>
      <c r="AF428" s="356"/>
    </row>
    <row r="429" spans="1:32" ht="26.25" customHeight="1">
      <c r="A429" s="357" t="s">
        <v>407</v>
      </c>
      <c r="B429" s="358"/>
      <c r="C429" s="358"/>
      <c r="D429" s="358"/>
      <c r="E429" s="358"/>
      <c r="F429" s="358"/>
      <c r="G429" s="358"/>
      <c r="H429" s="358"/>
      <c r="I429" s="358"/>
      <c r="J429" s="358"/>
      <c r="K429" s="358"/>
      <c r="L429" s="358"/>
      <c r="M429" s="358"/>
      <c r="N429" s="358"/>
      <c r="O429" s="358"/>
      <c r="P429" s="358"/>
      <c r="Q429" s="358"/>
      <c r="R429" s="358"/>
      <c r="S429" s="358"/>
      <c r="T429" s="358"/>
      <c r="U429" s="358"/>
      <c r="V429" s="358"/>
      <c r="W429" s="358"/>
      <c r="X429" s="358"/>
      <c r="Y429" s="358"/>
      <c r="Z429" s="358"/>
      <c r="AA429" s="358"/>
      <c r="AB429" s="358"/>
      <c r="AC429" s="358"/>
      <c r="AD429" s="358"/>
      <c r="AE429" s="358"/>
      <c r="AF429" s="359"/>
    </row>
    <row r="430" spans="1:32" ht="33.75" customHeight="1">
      <c r="A430" s="360" t="s">
        <v>406</v>
      </c>
      <c r="B430" s="361"/>
      <c r="C430" s="361"/>
      <c r="D430" s="361"/>
      <c r="E430" s="361"/>
      <c r="F430" s="361"/>
      <c r="G430" s="361"/>
      <c r="H430" s="361"/>
      <c r="I430" s="361"/>
      <c r="J430" s="361"/>
      <c r="K430" s="361"/>
      <c r="L430" s="361"/>
      <c r="M430" s="361"/>
      <c r="N430" s="361"/>
      <c r="O430" s="361"/>
      <c r="P430" s="361"/>
      <c r="Q430" s="361"/>
      <c r="R430" s="361"/>
      <c r="S430" s="361"/>
      <c r="T430" s="361"/>
      <c r="U430" s="361"/>
      <c r="V430" s="361"/>
      <c r="W430" s="361"/>
      <c r="X430" s="361"/>
      <c r="Y430" s="361"/>
      <c r="Z430" s="361"/>
      <c r="AA430" s="361"/>
      <c r="AB430" s="361"/>
      <c r="AC430" s="361"/>
      <c r="AD430" s="361"/>
      <c r="AE430" s="361"/>
      <c r="AF430" s="362"/>
    </row>
    <row r="431" spans="1:32" ht="16.5" thickBot="1">
      <c r="A431" s="363" t="s">
        <v>405</v>
      </c>
      <c r="B431" s="364"/>
      <c r="C431" s="364"/>
      <c r="D431" s="364"/>
      <c r="E431" s="364"/>
      <c r="F431" s="364"/>
      <c r="G431" s="364"/>
      <c r="H431" s="364"/>
      <c r="I431" s="364"/>
      <c r="J431" s="364"/>
      <c r="K431" s="364"/>
      <c r="L431" s="364"/>
      <c r="M431" s="364"/>
      <c r="N431" s="364"/>
      <c r="O431" s="364"/>
      <c r="P431" s="364"/>
      <c r="Q431" s="364"/>
      <c r="R431" s="364"/>
      <c r="S431" s="364"/>
      <c r="T431" s="364"/>
      <c r="U431" s="364"/>
      <c r="V431" s="364"/>
      <c r="W431" s="364"/>
      <c r="X431" s="364"/>
      <c r="Y431" s="364"/>
      <c r="Z431" s="364"/>
      <c r="AA431" s="364"/>
      <c r="AB431" s="364"/>
      <c r="AC431" s="364"/>
      <c r="AD431" s="364"/>
      <c r="AE431" s="364"/>
      <c r="AF431" s="365"/>
    </row>
    <row r="432" spans="1:32" ht="15.75" thickTop="1"/>
  </sheetData>
  <mergeCells count="573">
    <mergeCell ref="A1:AF2"/>
    <mergeCell ref="A3:AF3"/>
    <mergeCell ref="A4:AF4"/>
    <mergeCell ref="B5:O5"/>
    <mergeCell ref="R5:AE5"/>
    <mergeCell ref="B29:AE30"/>
    <mergeCell ref="B14:O14"/>
    <mergeCell ref="B16:J16"/>
    <mergeCell ref="D17:Q17"/>
    <mergeCell ref="D18:P18"/>
    <mergeCell ref="B6:O6"/>
    <mergeCell ref="R6:AB6"/>
    <mergeCell ref="R12:AE12"/>
    <mergeCell ref="B12:O12"/>
    <mergeCell ref="R10:AF11"/>
    <mergeCell ref="B8:O8"/>
    <mergeCell ref="R8:AB8"/>
    <mergeCell ref="B9:O9"/>
    <mergeCell ref="R9:AE9"/>
    <mergeCell ref="B41:AE41"/>
    <mergeCell ref="B42:Y43"/>
    <mergeCell ref="B44:Y45"/>
    <mergeCell ref="B46:Y47"/>
    <mergeCell ref="B48:Y50"/>
    <mergeCell ref="B51:Y52"/>
    <mergeCell ref="A39:AF39"/>
    <mergeCell ref="B40:M40"/>
    <mergeCell ref="B10:O11"/>
    <mergeCell ref="B35:AF35"/>
    <mergeCell ref="D31:I31"/>
    <mergeCell ref="D32:J32"/>
    <mergeCell ref="D33:J33"/>
    <mergeCell ref="D34:P34"/>
    <mergeCell ref="B37:J37"/>
    <mergeCell ref="D19:AD20"/>
    <mergeCell ref="D21:AE23"/>
    <mergeCell ref="D24:AE25"/>
    <mergeCell ref="D26:L27"/>
    <mergeCell ref="D28:AE28"/>
    <mergeCell ref="B66:Y68"/>
    <mergeCell ref="AB68:AE68"/>
    <mergeCell ref="B69:Y69"/>
    <mergeCell ref="B71:Y72"/>
    <mergeCell ref="B73:Y75"/>
    <mergeCell ref="AB75:AE75"/>
    <mergeCell ref="B53:Y55"/>
    <mergeCell ref="B56:AE57"/>
    <mergeCell ref="B58:AE60"/>
    <mergeCell ref="A61:AF61"/>
    <mergeCell ref="B62:AE62"/>
    <mergeCell ref="B63:Y65"/>
    <mergeCell ref="AB65:AE65"/>
    <mergeCell ref="C84:Q84"/>
    <mergeCell ref="C85:Q85"/>
    <mergeCell ref="C86:Q86"/>
    <mergeCell ref="C87:Q88"/>
    <mergeCell ref="C89:AE89"/>
    <mergeCell ref="C90:AE94"/>
    <mergeCell ref="B76:Y77"/>
    <mergeCell ref="C78:Q78"/>
    <mergeCell ref="C79:Q79"/>
    <mergeCell ref="C80:Q81"/>
    <mergeCell ref="C82:Q82"/>
    <mergeCell ref="C83:Q83"/>
    <mergeCell ref="B104:AE105"/>
    <mergeCell ref="B106:AD106"/>
    <mergeCell ref="B107:Y107"/>
    <mergeCell ref="B108:Y109"/>
    <mergeCell ref="B110:Y111"/>
    <mergeCell ref="B112:X112"/>
    <mergeCell ref="B95:Y97"/>
    <mergeCell ref="AB97:AE97"/>
    <mergeCell ref="B98:AE99"/>
    <mergeCell ref="B100:X102"/>
    <mergeCell ref="AA102:AD102"/>
    <mergeCell ref="A103:AF103"/>
    <mergeCell ref="B113:X113"/>
    <mergeCell ref="B114:X114"/>
    <mergeCell ref="B115:X115"/>
    <mergeCell ref="B147:Y148"/>
    <mergeCell ref="B149:Y150"/>
    <mergeCell ref="B151:Y154"/>
    <mergeCell ref="B116:X116"/>
    <mergeCell ref="B117:Y117"/>
    <mergeCell ref="B118:X118"/>
    <mergeCell ref="B119:Y119"/>
    <mergeCell ref="B120:X122"/>
    <mergeCell ref="AA122:AD122"/>
    <mergeCell ref="Y161:Z165"/>
    <mergeCell ref="AA161:AB165"/>
    <mergeCell ref="B156:D165"/>
    <mergeCell ref="B123:AE128"/>
    <mergeCell ref="B129:AE129"/>
    <mergeCell ref="B130:AE130"/>
    <mergeCell ref="B131:AE131"/>
    <mergeCell ref="B132:AE132"/>
    <mergeCell ref="AB153:AE153"/>
    <mergeCell ref="B155:AE155"/>
    <mergeCell ref="B134:AE134"/>
    <mergeCell ref="B135:AE135"/>
    <mergeCell ref="B136:X140"/>
    <mergeCell ref="A141:AF141"/>
    <mergeCell ref="B142:AE144"/>
    <mergeCell ref="B133:AE133"/>
    <mergeCell ref="B145:Y146"/>
    <mergeCell ref="E156:F160"/>
    <mergeCell ref="G156:H160"/>
    <mergeCell ref="I156:J160"/>
    <mergeCell ref="K156:L160"/>
    <mergeCell ref="M156:N160"/>
    <mergeCell ref="Y156:Z160"/>
    <mergeCell ref="AA156:AB160"/>
    <mergeCell ref="E161:F165"/>
    <mergeCell ref="G161:H165"/>
    <mergeCell ref="I161:J165"/>
    <mergeCell ref="K161:L165"/>
    <mergeCell ref="M161:N165"/>
    <mergeCell ref="O161:P165"/>
    <mergeCell ref="W161:X165"/>
    <mergeCell ref="O156:P160"/>
    <mergeCell ref="Q156:R160"/>
    <mergeCell ref="S156:T160"/>
    <mergeCell ref="U156:V160"/>
    <mergeCell ref="W156:X160"/>
    <mergeCell ref="Q161:R165"/>
    <mergeCell ref="S161:T165"/>
    <mergeCell ref="U161:V165"/>
    <mergeCell ref="O166:P166"/>
    <mergeCell ref="Q166:R166"/>
    <mergeCell ref="S166:T166"/>
    <mergeCell ref="U166:V166"/>
    <mergeCell ref="AA167:AB170"/>
    <mergeCell ref="O167:P170"/>
    <mergeCell ref="Q167:R170"/>
    <mergeCell ref="S167:T170"/>
    <mergeCell ref="U167:V170"/>
    <mergeCell ref="W167:X170"/>
    <mergeCell ref="Y167:Z170"/>
    <mergeCell ref="Y166:Z166"/>
    <mergeCell ref="AA166:AB166"/>
    <mergeCell ref="W166:X166"/>
    <mergeCell ref="B167:F170"/>
    <mergeCell ref="G167:H170"/>
    <mergeCell ref="I167:J170"/>
    <mergeCell ref="K167:L170"/>
    <mergeCell ref="M167:N170"/>
    <mergeCell ref="B166:F166"/>
    <mergeCell ref="G166:H166"/>
    <mergeCell ref="I166:J166"/>
    <mergeCell ref="B171:D178"/>
    <mergeCell ref="E171:F174"/>
    <mergeCell ref="G171:H174"/>
    <mergeCell ref="I171:J174"/>
    <mergeCell ref="K171:L174"/>
    <mergeCell ref="M171:N174"/>
    <mergeCell ref="K166:L166"/>
    <mergeCell ref="M166:N166"/>
    <mergeCell ref="Y175:Z178"/>
    <mergeCell ref="AA175:AB178"/>
    <mergeCell ref="W184:X187"/>
    <mergeCell ref="Y184:Z187"/>
    <mergeCell ref="AA184:AB187"/>
    <mergeCell ref="AA179:AB183"/>
    <mergeCell ref="O171:P174"/>
    <mergeCell ref="Y171:Z174"/>
    <mergeCell ref="AA171:AB174"/>
    <mergeCell ref="O175:P178"/>
    <mergeCell ref="Y179:Z183"/>
    <mergeCell ref="W179:X183"/>
    <mergeCell ref="Q171:R174"/>
    <mergeCell ref="S171:T174"/>
    <mergeCell ref="Q175:R178"/>
    <mergeCell ref="S175:T178"/>
    <mergeCell ref="U171:V174"/>
    <mergeCell ref="W171:X174"/>
    <mergeCell ref="W175:X178"/>
    <mergeCell ref="B179:F183"/>
    <mergeCell ref="G179:H183"/>
    <mergeCell ref="I179:J183"/>
    <mergeCell ref="K179:L183"/>
    <mergeCell ref="M179:N183"/>
    <mergeCell ref="O179:P183"/>
    <mergeCell ref="S184:T187"/>
    <mergeCell ref="U184:V187"/>
    <mergeCell ref="U175:V178"/>
    <mergeCell ref="E175:F178"/>
    <mergeCell ref="G175:H178"/>
    <mergeCell ref="I175:J178"/>
    <mergeCell ref="K175:L178"/>
    <mergeCell ref="M175:N178"/>
    <mergeCell ref="U179:V183"/>
    <mergeCell ref="S179:T183"/>
    <mergeCell ref="Q179:R183"/>
    <mergeCell ref="S188:T189"/>
    <mergeCell ref="U188:V189"/>
    <mergeCell ref="W188:X189"/>
    <mergeCell ref="Y188:Z189"/>
    <mergeCell ref="AA188:AB189"/>
    <mergeCell ref="A190:AF190"/>
    <mergeCell ref="Q184:R187"/>
    <mergeCell ref="B188:F189"/>
    <mergeCell ref="G188:H189"/>
    <mergeCell ref="I188:J189"/>
    <mergeCell ref="K188:L189"/>
    <mergeCell ref="M188:N189"/>
    <mergeCell ref="O188:P189"/>
    <mergeCell ref="Q188:R189"/>
    <mergeCell ref="B184:F187"/>
    <mergeCell ref="G184:H187"/>
    <mergeCell ref="I184:J187"/>
    <mergeCell ref="K184:L187"/>
    <mergeCell ref="M184:N187"/>
    <mergeCell ref="O184:P187"/>
    <mergeCell ref="C198:AE198"/>
    <mergeCell ref="B199:AE199"/>
    <mergeCell ref="B200:AE200"/>
    <mergeCell ref="B201:AE201"/>
    <mergeCell ref="B202:AE202"/>
    <mergeCell ref="B203:AE203"/>
    <mergeCell ref="B192:AE192"/>
    <mergeCell ref="C193:AE193"/>
    <mergeCell ref="C194:AE194"/>
    <mergeCell ref="C195:AE195"/>
    <mergeCell ref="C196:AE196"/>
    <mergeCell ref="C197:AE197"/>
    <mergeCell ref="B218:AE218"/>
    <mergeCell ref="B219:AE222"/>
    <mergeCell ref="B223:AE223"/>
    <mergeCell ref="B224:AE225"/>
    <mergeCell ref="A226:AF226"/>
    <mergeCell ref="B227:AE227"/>
    <mergeCell ref="B204:AE204"/>
    <mergeCell ref="B205:AE209"/>
    <mergeCell ref="B210:AE210"/>
    <mergeCell ref="B211:AE214"/>
    <mergeCell ref="B215:AE215"/>
    <mergeCell ref="B216:AE217"/>
    <mergeCell ref="A235:AF235"/>
    <mergeCell ref="A236:AF236"/>
    <mergeCell ref="A237:AF237"/>
    <mergeCell ref="A238:AF238"/>
    <mergeCell ref="A239:AF239"/>
    <mergeCell ref="A240:AF240"/>
    <mergeCell ref="B229:N229"/>
    <mergeCell ref="S229:AE229"/>
    <mergeCell ref="B231:N231"/>
    <mergeCell ref="S231:AE232"/>
    <mergeCell ref="A233:AF233"/>
    <mergeCell ref="A234:AF234"/>
    <mergeCell ref="A247:AF247"/>
    <mergeCell ref="A248:AF248"/>
    <mergeCell ref="A249:AF249"/>
    <mergeCell ref="A250:AF250"/>
    <mergeCell ref="A251:AF251"/>
    <mergeCell ref="A252:AF252"/>
    <mergeCell ref="A241:AF241"/>
    <mergeCell ref="A242:AF242"/>
    <mergeCell ref="A243:AF243"/>
    <mergeCell ref="A244:AF244"/>
    <mergeCell ref="A245:AF245"/>
    <mergeCell ref="A246:AF246"/>
    <mergeCell ref="A259:AF259"/>
    <mergeCell ref="A260:AF260"/>
    <mergeCell ref="A261:AF261"/>
    <mergeCell ref="A262:AF262"/>
    <mergeCell ref="A263:AF263"/>
    <mergeCell ref="A264:AF264"/>
    <mergeCell ref="A253:AF253"/>
    <mergeCell ref="A254:AF254"/>
    <mergeCell ref="A255:AF255"/>
    <mergeCell ref="A256:AF256"/>
    <mergeCell ref="A257:AF257"/>
    <mergeCell ref="A258:AF258"/>
    <mergeCell ref="A269:N269"/>
    <mergeCell ref="O269:AA269"/>
    <mergeCell ref="A270:N272"/>
    <mergeCell ref="O270:AA270"/>
    <mergeCell ref="O271:AA271"/>
    <mergeCell ref="O272:AA272"/>
    <mergeCell ref="A265:N265"/>
    <mergeCell ref="O265:AA265"/>
    <mergeCell ref="A266:N267"/>
    <mergeCell ref="O266:AA267"/>
    <mergeCell ref="A268:N268"/>
    <mergeCell ref="O268:AA268"/>
    <mergeCell ref="A279:AF279"/>
    <mergeCell ref="A280:AB280"/>
    <mergeCell ref="AC280:AF280"/>
    <mergeCell ref="A281:AB281"/>
    <mergeCell ref="AC281:AF281"/>
    <mergeCell ref="A282:AB282"/>
    <mergeCell ref="AC282:AF282"/>
    <mergeCell ref="A273:N274"/>
    <mergeCell ref="O273:AA274"/>
    <mergeCell ref="A275:AF275"/>
    <mergeCell ref="A276:AF276"/>
    <mergeCell ref="A277:AF277"/>
    <mergeCell ref="A278:AF278"/>
    <mergeCell ref="A287:AB287"/>
    <mergeCell ref="AC287:AF287"/>
    <mergeCell ref="A288:AB288"/>
    <mergeCell ref="AC288:AF288"/>
    <mergeCell ref="A289:AB289"/>
    <mergeCell ref="AC289:AF289"/>
    <mergeCell ref="A283:AB283"/>
    <mergeCell ref="AC283:AF283"/>
    <mergeCell ref="A284:AB284"/>
    <mergeCell ref="AC284:AF284"/>
    <mergeCell ref="A285:AF285"/>
    <mergeCell ref="A286:AF286"/>
    <mergeCell ref="A293:AB293"/>
    <mergeCell ref="AC293:AF293"/>
    <mergeCell ref="A294:AB294"/>
    <mergeCell ref="AC294:AF294"/>
    <mergeCell ref="A295:AB295"/>
    <mergeCell ref="AC295:AF295"/>
    <mergeCell ref="A290:AB290"/>
    <mergeCell ref="AC290:AF290"/>
    <mergeCell ref="A291:AB291"/>
    <mergeCell ref="AC291:AF291"/>
    <mergeCell ref="A292:AB292"/>
    <mergeCell ref="AC292:AF292"/>
    <mergeCell ref="A300:AB300"/>
    <mergeCell ref="AC300:AF300"/>
    <mergeCell ref="A301:AB301"/>
    <mergeCell ref="AC301:AF301"/>
    <mergeCell ref="A302:AB302"/>
    <mergeCell ref="AC302:AF302"/>
    <mergeCell ref="A296:AF296"/>
    <mergeCell ref="A297:AB297"/>
    <mergeCell ref="AC297:AF297"/>
    <mergeCell ref="A298:AB298"/>
    <mergeCell ref="AC298:AF298"/>
    <mergeCell ref="A299:AB299"/>
    <mergeCell ref="AC299:AF299"/>
    <mergeCell ref="A306:AB306"/>
    <mergeCell ref="AC306:AF306"/>
    <mergeCell ref="A307:AB307"/>
    <mergeCell ref="AC307:AF307"/>
    <mergeCell ref="A308:AB308"/>
    <mergeCell ref="AC308:AF308"/>
    <mergeCell ref="A303:AB303"/>
    <mergeCell ref="AC303:AF303"/>
    <mergeCell ref="A304:AB304"/>
    <mergeCell ref="AC304:AF304"/>
    <mergeCell ref="A305:AB305"/>
    <mergeCell ref="AC305:AF305"/>
    <mergeCell ref="A312:AB312"/>
    <mergeCell ref="AC312:AF312"/>
    <mergeCell ref="A313:AF313"/>
    <mergeCell ref="A314:AB314"/>
    <mergeCell ref="AC314:AF314"/>
    <mergeCell ref="A315:AB315"/>
    <mergeCell ref="AC315:AF315"/>
    <mergeCell ref="A309:AB309"/>
    <mergeCell ref="AC309:AF309"/>
    <mergeCell ref="A310:AB310"/>
    <mergeCell ref="AC310:AF310"/>
    <mergeCell ref="A311:AB311"/>
    <mergeCell ref="AC311:AF311"/>
    <mergeCell ref="A320:AB320"/>
    <mergeCell ref="AC320:AF320"/>
    <mergeCell ref="A321:AB321"/>
    <mergeCell ref="AC321:AF321"/>
    <mergeCell ref="A322:AF322"/>
    <mergeCell ref="A323:AB323"/>
    <mergeCell ref="AC323:AF323"/>
    <mergeCell ref="A316:AB316"/>
    <mergeCell ref="AC316:AF316"/>
    <mergeCell ref="A317:AF317"/>
    <mergeCell ref="A318:AB318"/>
    <mergeCell ref="AC318:AF318"/>
    <mergeCell ref="A319:AB319"/>
    <mergeCell ref="AC319:AF319"/>
    <mergeCell ref="A327:AB327"/>
    <mergeCell ref="AC327:AF327"/>
    <mergeCell ref="A328:AB328"/>
    <mergeCell ref="AC328:AF328"/>
    <mergeCell ref="A329:AB329"/>
    <mergeCell ref="AC329:AF329"/>
    <mergeCell ref="A324:AB324"/>
    <mergeCell ref="AC324:AF324"/>
    <mergeCell ref="A325:AB325"/>
    <mergeCell ref="AC325:AF325"/>
    <mergeCell ref="A326:AB326"/>
    <mergeCell ref="AC326:AF326"/>
    <mergeCell ref="A333:AB333"/>
    <mergeCell ref="AC333:AF333"/>
    <mergeCell ref="A334:AB334"/>
    <mergeCell ref="AC334:AF334"/>
    <mergeCell ref="A335:AB335"/>
    <mergeCell ref="AC335:AF335"/>
    <mergeCell ref="A330:AB330"/>
    <mergeCell ref="AC330:AF330"/>
    <mergeCell ref="A331:AB331"/>
    <mergeCell ref="AC331:AF331"/>
    <mergeCell ref="A332:AB332"/>
    <mergeCell ref="AC332:AF332"/>
    <mergeCell ref="A340:AB340"/>
    <mergeCell ref="AC340:AF340"/>
    <mergeCell ref="A341:AB341"/>
    <mergeCell ref="AC341:AF341"/>
    <mergeCell ref="A342:AB342"/>
    <mergeCell ref="AC342:AF342"/>
    <mergeCell ref="A336:AB336"/>
    <mergeCell ref="AC336:AF336"/>
    <mergeCell ref="A337:AF337"/>
    <mergeCell ref="A338:AB338"/>
    <mergeCell ref="AC338:AF338"/>
    <mergeCell ref="A339:AB339"/>
    <mergeCell ref="AC339:AF339"/>
    <mergeCell ref="A347:AB347"/>
    <mergeCell ref="AC347:AF347"/>
    <mergeCell ref="A348:AB348"/>
    <mergeCell ref="AC348:AF348"/>
    <mergeCell ref="A349:AF349"/>
    <mergeCell ref="A350:AB350"/>
    <mergeCell ref="AC350:AF350"/>
    <mergeCell ref="A343:AB343"/>
    <mergeCell ref="AC343:AF343"/>
    <mergeCell ref="A344:AB344"/>
    <mergeCell ref="AC344:AF344"/>
    <mergeCell ref="A345:AF345"/>
    <mergeCell ref="A346:AB346"/>
    <mergeCell ref="AC346:AF346"/>
    <mergeCell ref="A356:AF356"/>
    <mergeCell ref="A357:AF357"/>
    <mergeCell ref="A358:AB358"/>
    <mergeCell ref="AC358:AF358"/>
    <mergeCell ref="A359:AB359"/>
    <mergeCell ref="AC359:AF359"/>
    <mergeCell ref="A351:AF351"/>
    <mergeCell ref="A352:AF352"/>
    <mergeCell ref="A353:AF353"/>
    <mergeCell ref="A354:AB354"/>
    <mergeCell ref="AC354:AF354"/>
    <mergeCell ref="A355:AB355"/>
    <mergeCell ref="AC355:AF355"/>
    <mergeCell ref="A364:AB364"/>
    <mergeCell ref="AC364:AF364"/>
    <mergeCell ref="A365:AB365"/>
    <mergeCell ref="AC365:AF365"/>
    <mergeCell ref="A366:AB366"/>
    <mergeCell ref="AC366:AF366"/>
    <mergeCell ref="A360:AB360"/>
    <mergeCell ref="AC360:AF360"/>
    <mergeCell ref="A361:AB361"/>
    <mergeCell ref="AC361:AF361"/>
    <mergeCell ref="A362:AF362"/>
    <mergeCell ref="A363:AB363"/>
    <mergeCell ref="AC363:AF363"/>
    <mergeCell ref="A371:AB371"/>
    <mergeCell ref="AC371:AF371"/>
    <mergeCell ref="A372:AB372"/>
    <mergeCell ref="AC372:AF372"/>
    <mergeCell ref="A373:AB373"/>
    <mergeCell ref="AC373:AF374"/>
    <mergeCell ref="A374:AB374"/>
    <mergeCell ref="A367:AF367"/>
    <mergeCell ref="A368:AB368"/>
    <mergeCell ref="AC368:AF368"/>
    <mergeCell ref="A369:AB369"/>
    <mergeCell ref="AC369:AF369"/>
    <mergeCell ref="A370:AB370"/>
    <mergeCell ref="AC370:AF370"/>
    <mergeCell ref="A379:AB379"/>
    <mergeCell ref="AC379:AF379"/>
    <mergeCell ref="A380:AB380"/>
    <mergeCell ref="AC380:AF380"/>
    <mergeCell ref="A381:AB381"/>
    <mergeCell ref="AC381:AF381"/>
    <mergeCell ref="A375:AB375"/>
    <mergeCell ref="AC375:AF376"/>
    <mergeCell ref="A376:AB376"/>
    <mergeCell ref="A377:AB377"/>
    <mergeCell ref="AC377:AF377"/>
    <mergeCell ref="A378:AB378"/>
    <mergeCell ref="AC378:AF378"/>
    <mergeCell ref="A385:AB385"/>
    <mergeCell ref="AC385:AF385"/>
    <mergeCell ref="A386:AB386"/>
    <mergeCell ref="AC386:AF386"/>
    <mergeCell ref="A387:AB387"/>
    <mergeCell ref="AC387:AF387"/>
    <mergeCell ref="A382:AB382"/>
    <mergeCell ref="AC382:AF382"/>
    <mergeCell ref="A383:AB383"/>
    <mergeCell ref="AC383:AF383"/>
    <mergeCell ref="A384:AB384"/>
    <mergeCell ref="AC384:AF384"/>
    <mergeCell ref="A391:AB391"/>
    <mergeCell ref="AC391:AF391"/>
    <mergeCell ref="A392:AB392"/>
    <mergeCell ref="AC392:AF392"/>
    <mergeCell ref="A393:AF393"/>
    <mergeCell ref="A394:AB394"/>
    <mergeCell ref="AC394:AF394"/>
    <mergeCell ref="A388:AB388"/>
    <mergeCell ref="AC388:AF388"/>
    <mergeCell ref="A389:AB389"/>
    <mergeCell ref="AC389:AF389"/>
    <mergeCell ref="A390:AB390"/>
    <mergeCell ref="AC390:AF390"/>
    <mergeCell ref="A398:AB398"/>
    <mergeCell ref="AC398:AF398"/>
    <mergeCell ref="A399:AB399"/>
    <mergeCell ref="AC399:AF399"/>
    <mergeCell ref="A400:AB400"/>
    <mergeCell ref="AC400:AF400"/>
    <mergeCell ref="A395:AB395"/>
    <mergeCell ref="AC395:AF395"/>
    <mergeCell ref="A396:AB396"/>
    <mergeCell ref="AC396:AF396"/>
    <mergeCell ref="A397:AB397"/>
    <mergeCell ref="AC397:AF397"/>
    <mergeCell ref="A404:AB404"/>
    <mergeCell ref="AC404:AF404"/>
    <mergeCell ref="A405:AB405"/>
    <mergeCell ref="AC405:AF405"/>
    <mergeCell ref="A406:AB406"/>
    <mergeCell ref="AC406:AF406"/>
    <mergeCell ref="A401:AB401"/>
    <mergeCell ref="AC401:AF401"/>
    <mergeCell ref="A402:AB402"/>
    <mergeCell ref="AC402:AF402"/>
    <mergeCell ref="A403:AB403"/>
    <mergeCell ref="AC403:AF403"/>
    <mergeCell ref="A407:AB407"/>
    <mergeCell ref="AC407:AF407"/>
    <mergeCell ref="AC414:AF414"/>
    <mergeCell ref="A415:AB415"/>
    <mergeCell ref="AC415:AF415"/>
    <mergeCell ref="A413:AB413"/>
    <mergeCell ref="AC413:AF413"/>
    <mergeCell ref="A414:AB414"/>
    <mergeCell ref="A408:AB408"/>
    <mergeCell ref="AC408:AF408"/>
    <mergeCell ref="A412:AB412"/>
    <mergeCell ref="AC412:AF412"/>
    <mergeCell ref="A431:AF431"/>
    <mergeCell ref="A425:AB425"/>
    <mergeCell ref="AC425:AF425"/>
    <mergeCell ref="A426:AB426"/>
    <mergeCell ref="AC426:AF426"/>
    <mergeCell ref="A422:AB422"/>
    <mergeCell ref="AC422:AF422"/>
    <mergeCell ref="A423:AB423"/>
    <mergeCell ref="AC423:AF423"/>
    <mergeCell ref="A424:AB424"/>
    <mergeCell ref="AC424:AF424"/>
    <mergeCell ref="A420:AB420"/>
    <mergeCell ref="AC420:AF420"/>
    <mergeCell ref="A421:AB421"/>
    <mergeCell ref="AC421:AF421"/>
    <mergeCell ref="A409:AB409"/>
    <mergeCell ref="AC409:AF409"/>
    <mergeCell ref="A428:AF428"/>
    <mergeCell ref="A429:AF429"/>
    <mergeCell ref="A430:AF430"/>
    <mergeCell ref="A419:AB419"/>
    <mergeCell ref="AC419:AF419"/>
    <mergeCell ref="A427:AB427"/>
    <mergeCell ref="AC427:AF427"/>
    <mergeCell ref="A416:AB416"/>
    <mergeCell ref="AC416:AF416"/>
    <mergeCell ref="A417:AB417"/>
    <mergeCell ref="AC417:AF417"/>
    <mergeCell ref="A418:AB418"/>
    <mergeCell ref="AC418:AF418"/>
    <mergeCell ref="A410:AB410"/>
    <mergeCell ref="AC410:AF410"/>
    <mergeCell ref="A411:AB411"/>
    <mergeCell ref="AC411:AF411"/>
  </mergeCells>
  <pageMargins left="0.7" right="0.7" top="0.75" bottom="1.0104166666666667" header="0.3" footer="0.3"/>
  <pageSetup paperSize="9" scale="59" fitToHeight="0" orientation="portrait" r:id="rId1"/>
  <headerFooter>
    <oddHeader>&amp;R&amp;"Arial,Normalny"&amp;12Załącznik nr  I.1 do Regulaminu wyboru projektów</oddHeader>
    <oddFooter>&amp;C&amp;G</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6373-BB51-441E-ADE5-F8EB875B3627}">
  <sheetPr>
    <pageSetUpPr fitToPage="1"/>
  </sheetPr>
  <dimension ref="A1:AF413"/>
  <sheetViews>
    <sheetView zoomScaleNormal="100" workbookViewId="0">
      <selection sqref="A1:AF2"/>
    </sheetView>
  </sheetViews>
  <sheetFormatPr defaultColWidth="9.140625" defaultRowHeight="15"/>
  <cols>
    <col min="1" max="5" width="3.85546875" style="25" customWidth="1"/>
    <col min="6" max="6" width="5.28515625" style="25" customWidth="1"/>
    <col min="7" max="31" width="3.85546875" style="25" customWidth="1"/>
    <col min="32" max="32" width="20" style="25" customWidth="1"/>
    <col min="33" max="16384" width="9.140625" style="25"/>
  </cols>
  <sheetData>
    <row r="1" spans="1:32" ht="15.75" customHeight="1" thickTop="1">
      <c r="A1" s="555" t="s">
        <v>404</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7"/>
    </row>
    <row r="2" spans="1:32">
      <c r="A2" s="432"/>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558"/>
    </row>
    <row r="3" spans="1:32">
      <c r="A3" s="603" t="s">
        <v>403</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5"/>
    </row>
    <row r="4" spans="1:32">
      <c r="A4" s="603"/>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5"/>
    </row>
    <row r="5" spans="1:32">
      <c r="A5" s="432"/>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558"/>
    </row>
    <row r="6" spans="1:32" ht="15.75">
      <c r="A6" s="248"/>
      <c r="B6" s="467" t="s">
        <v>650</v>
      </c>
      <c r="C6" s="467"/>
      <c r="D6" s="467"/>
      <c r="E6" s="467"/>
      <c r="F6" s="467"/>
      <c r="G6" s="467"/>
      <c r="H6" s="467"/>
      <c r="I6" s="467"/>
      <c r="J6" s="467"/>
      <c r="K6" s="467"/>
      <c r="L6" s="467"/>
      <c r="M6" s="467"/>
      <c r="N6" s="467"/>
      <c r="O6" s="467"/>
      <c r="P6" s="290"/>
      <c r="Q6" s="289"/>
      <c r="R6" s="467" t="s">
        <v>651</v>
      </c>
      <c r="S6" s="467"/>
      <c r="T6" s="467"/>
      <c r="U6" s="467"/>
      <c r="V6" s="467"/>
      <c r="W6" s="467"/>
      <c r="X6" s="467"/>
      <c r="Y6" s="467"/>
      <c r="Z6" s="467"/>
      <c r="AA6" s="467"/>
      <c r="AB6" s="467"/>
      <c r="AC6" s="467"/>
      <c r="AD6" s="467"/>
      <c r="AE6" s="467"/>
      <c r="AF6" s="247"/>
    </row>
    <row r="7" spans="1:32" ht="18.75">
      <c r="A7" s="288"/>
      <c r="B7" s="537" t="s">
        <v>402</v>
      </c>
      <c r="C7" s="537"/>
      <c r="D7" s="537"/>
      <c r="E7" s="537"/>
      <c r="F7" s="537"/>
      <c r="G7" s="537"/>
      <c r="H7" s="537"/>
      <c r="I7" s="537"/>
      <c r="J7" s="537"/>
      <c r="K7" s="537"/>
      <c r="L7" s="537"/>
      <c r="M7" s="537"/>
      <c r="N7" s="537"/>
      <c r="O7" s="537"/>
      <c r="P7" s="287"/>
      <c r="Q7" s="286"/>
      <c r="R7" s="559" t="s">
        <v>613</v>
      </c>
      <c r="S7" s="559"/>
      <c r="T7" s="559"/>
      <c r="U7" s="559"/>
      <c r="V7" s="559"/>
      <c r="W7" s="559"/>
      <c r="X7" s="559"/>
      <c r="Y7" s="552"/>
      <c r="Z7" s="552"/>
      <c r="AA7" s="552"/>
      <c r="AB7" s="552"/>
      <c r="AC7" s="286"/>
      <c r="AD7" s="286"/>
      <c r="AE7" s="286"/>
      <c r="AF7" s="285"/>
    </row>
    <row r="8" spans="1:32" ht="15.75">
      <c r="A8" s="244"/>
      <c r="B8" s="27"/>
      <c r="C8" s="27"/>
      <c r="D8" s="27"/>
      <c r="E8" s="27"/>
      <c r="F8" s="27"/>
      <c r="G8" s="27"/>
      <c r="H8" s="27"/>
      <c r="I8" s="27"/>
      <c r="J8" s="27"/>
      <c r="K8" s="27"/>
      <c r="L8" s="272"/>
      <c r="M8" s="272"/>
      <c r="N8" s="272"/>
      <c r="O8" s="272"/>
      <c r="P8" s="284"/>
      <c r="Q8" s="245"/>
      <c r="R8" s="27"/>
      <c r="S8" s="27"/>
      <c r="T8" s="27"/>
      <c r="U8" s="27"/>
      <c r="V8" s="27"/>
      <c r="W8" s="27"/>
      <c r="X8" s="27"/>
      <c r="Y8" s="27"/>
      <c r="Z8" s="27"/>
      <c r="AA8" s="27"/>
      <c r="AB8" s="245"/>
      <c r="AC8" s="245"/>
      <c r="AD8" s="245"/>
      <c r="AE8" s="245"/>
      <c r="AF8" s="243"/>
    </row>
    <row r="9" spans="1:32" ht="15.75">
      <c r="A9" s="244"/>
      <c r="B9" s="561" t="s">
        <v>401</v>
      </c>
      <c r="C9" s="561"/>
      <c r="D9" s="561"/>
      <c r="E9" s="561"/>
      <c r="F9" s="561"/>
      <c r="G9" s="561"/>
      <c r="H9" s="561"/>
      <c r="I9" s="561"/>
      <c r="J9" s="561"/>
      <c r="K9" s="561"/>
      <c r="L9" s="561"/>
      <c r="M9" s="561"/>
      <c r="N9" s="561"/>
      <c r="O9" s="561"/>
      <c r="P9" s="284"/>
      <c r="Q9" s="245"/>
      <c r="R9" s="561" t="s">
        <v>400</v>
      </c>
      <c r="S9" s="561"/>
      <c r="T9" s="561"/>
      <c r="U9" s="561"/>
      <c r="V9" s="561"/>
      <c r="W9" s="561"/>
      <c r="X9" s="561"/>
      <c r="Y9" s="561"/>
      <c r="Z9" s="561"/>
      <c r="AA9" s="561"/>
      <c r="AB9" s="561"/>
      <c r="AC9" s="245"/>
      <c r="AD9" s="245"/>
      <c r="AE9" s="245"/>
      <c r="AF9" s="243"/>
    </row>
    <row r="10" spans="1:32">
      <c r="A10" s="244"/>
      <c r="B10" s="628"/>
      <c r="C10" s="628"/>
      <c r="D10" s="628"/>
      <c r="E10" s="628"/>
      <c r="F10" s="628"/>
      <c r="G10" s="628"/>
      <c r="H10" s="628"/>
      <c r="I10" s="628"/>
      <c r="J10" s="628"/>
      <c r="K10" s="628"/>
      <c r="L10" s="628"/>
      <c r="M10" s="628"/>
      <c r="N10" s="628"/>
      <c r="O10" s="628"/>
      <c r="P10" s="284"/>
      <c r="Q10" s="245"/>
      <c r="R10" s="628"/>
      <c r="S10" s="628"/>
      <c r="T10" s="628"/>
      <c r="U10" s="628"/>
      <c r="V10" s="628"/>
      <c r="W10" s="628"/>
      <c r="X10" s="628"/>
      <c r="Y10" s="628"/>
      <c r="Z10" s="628"/>
      <c r="AA10" s="628"/>
      <c r="AB10" s="628"/>
      <c r="AC10" s="628"/>
      <c r="AD10" s="628"/>
      <c r="AE10" s="628"/>
      <c r="AF10" s="243"/>
    </row>
    <row r="11" spans="1:32" ht="15.75">
      <c r="A11" s="244"/>
      <c r="B11" s="542" t="s">
        <v>399</v>
      </c>
      <c r="C11" s="542"/>
      <c r="D11" s="542"/>
      <c r="E11" s="542"/>
      <c r="F11" s="542"/>
      <c r="G11" s="542"/>
      <c r="H11" s="542"/>
      <c r="I11" s="542"/>
      <c r="J11" s="542"/>
      <c r="K11" s="542"/>
      <c r="L11" s="542"/>
      <c r="M11" s="542"/>
      <c r="N11" s="542"/>
      <c r="O11" s="542"/>
      <c r="P11" s="282"/>
      <c r="Q11" s="272"/>
      <c r="R11" s="559"/>
      <c r="S11" s="559"/>
      <c r="T11" s="559"/>
      <c r="U11" s="559"/>
      <c r="V11" s="559"/>
      <c r="W11" s="559"/>
      <c r="X11" s="559"/>
      <c r="Y11" s="559"/>
      <c r="Z11" s="559"/>
      <c r="AA11" s="559"/>
      <c r="AB11" s="559"/>
      <c r="AC11" s="559"/>
      <c r="AD11" s="559"/>
      <c r="AE11" s="559"/>
      <c r="AF11" s="243"/>
    </row>
    <row r="12" spans="1:32" ht="15.75">
      <c r="A12" s="244"/>
      <c r="B12" s="543"/>
      <c r="C12" s="543"/>
      <c r="D12" s="543"/>
      <c r="E12" s="543"/>
      <c r="F12" s="543"/>
      <c r="G12" s="543"/>
      <c r="H12" s="543"/>
      <c r="I12" s="543"/>
      <c r="J12" s="543"/>
      <c r="K12" s="543"/>
      <c r="L12" s="543"/>
      <c r="M12" s="543"/>
      <c r="N12" s="543"/>
      <c r="O12" s="543"/>
      <c r="P12" s="282"/>
      <c r="Q12" s="272"/>
      <c r="R12" s="552" t="s">
        <v>398</v>
      </c>
      <c r="S12" s="552"/>
      <c r="T12" s="552"/>
      <c r="U12" s="552"/>
      <c r="V12" s="552"/>
      <c r="W12" s="552"/>
      <c r="X12" s="552"/>
      <c r="Y12" s="552"/>
      <c r="Z12" s="552"/>
      <c r="AA12" s="552"/>
      <c r="AB12" s="552"/>
      <c r="AC12" s="552"/>
      <c r="AD12" s="552"/>
      <c r="AE12" s="552"/>
      <c r="AF12" s="560"/>
    </row>
    <row r="13" spans="1:32">
      <c r="A13" s="244"/>
      <c r="B13" s="628"/>
      <c r="C13" s="628"/>
      <c r="D13" s="628"/>
      <c r="E13" s="628"/>
      <c r="F13" s="628"/>
      <c r="G13" s="628"/>
      <c r="H13" s="628"/>
      <c r="I13" s="628"/>
      <c r="J13" s="628"/>
      <c r="K13" s="628"/>
      <c r="L13" s="628"/>
      <c r="M13" s="628"/>
      <c r="N13" s="628"/>
      <c r="O13" s="628"/>
      <c r="P13" s="283"/>
      <c r="Q13" s="245"/>
      <c r="R13" s="628"/>
      <c r="S13" s="628"/>
      <c r="T13" s="628"/>
      <c r="U13" s="628"/>
      <c r="V13" s="628"/>
      <c r="W13" s="628"/>
      <c r="X13" s="628"/>
      <c r="Y13" s="628"/>
      <c r="Z13" s="628"/>
      <c r="AA13" s="628"/>
      <c r="AB13" s="628"/>
      <c r="AC13" s="628"/>
      <c r="AD13" s="628"/>
      <c r="AE13" s="628"/>
      <c r="AF13" s="243"/>
    </row>
    <row r="14" spans="1:32">
      <c r="A14" s="244"/>
      <c r="B14" s="628"/>
      <c r="C14" s="628"/>
      <c r="D14" s="628"/>
      <c r="E14" s="628"/>
      <c r="F14" s="628"/>
      <c r="G14" s="628"/>
      <c r="H14" s="628"/>
      <c r="I14" s="628"/>
      <c r="J14" s="628"/>
      <c r="K14" s="628"/>
      <c r="L14" s="628"/>
      <c r="M14" s="628"/>
      <c r="N14" s="628"/>
      <c r="O14" s="628"/>
      <c r="P14" s="284"/>
      <c r="Q14" s="245"/>
      <c r="R14" s="628"/>
      <c r="S14" s="628"/>
      <c r="T14" s="628"/>
      <c r="U14" s="628"/>
      <c r="V14" s="628"/>
      <c r="W14" s="628"/>
      <c r="X14" s="628"/>
      <c r="Y14" s="628"/>
      <c r="Z14" s="628"/>
      <c r="AA14" s="628"/>
      <c r="AB14" s="628"/>
      <c r="AC14" s="628"/>
      <c r="AD14" s="628"/>
      <c r="AE14" s="628"/>
      <c r="AF14" s="243"/>
    </row>
    <row r="15" spans="1:32" ht="15.75">
      <c r="A15" s="244"/>
      <c r="B15" s="245"/>
      <c r="C15" s="245"/>
      <c r="D15" s="245"/>
      <c r="E15" s="245"/>
      <c r="F15" s="245"/>
      <c r="G15" s="245"/>
      <c r="H15" s="245"/>
      <c r="I15" s="245"/>
      <c r="J15" s="245"/>
      <c r="K15" s="245"/>
      <c r="L15" s="272"/>
      <c r="M15" s="272"/>
      <c r="N15" s="272"/>
      <c r="O15" s="272"/>
      <c r="P15" s="282"/>
      <c r="Q15" s="281"/>
      <c r="R15" s="280"/>
      <c r="S15" s="280"/>
      <c r="T15" s="280"/>
      <c r="U15" s="280"/>
      <c r="V15" s="280"/>
      <c r="W15" s="280"/>
      <c r="X15" s="280"/>
      <c r="Y15" s="280"/>
      <c r="Z15" s="280"/>
      <c r="AA15" s="280"/>
      <c r="AB15" s="280"/>
      <c r="AC15" s="280"/>
      <c r="AD15" s="280"/>
      <c r="AE15" s="280"/>
      <c r="AF15" s="265"/>
    </row>
    <row r="16" spans="1:32" ht="15.75">
      <c r="A16" s="244"/>
      <c r="B16" s="537" t="s">
        <v>614</v>
      </c>
      <c r="C16" s="537"/>
      <c r="D16" s="537"/>
      <c r="E16" s="537"/>
      <c r="F16" s="537"/>
      <c r="G16" s="537"/>
      <c r="H16" s="537"/>
      <c r="I16" s="537"/>
      <c r="J16" s="537"/>
      <c r="K16" s="537"/>
      <c r="L16" s="537"/>
      <c r="M16" s="537"/>
      <c r="N16" s="537"/>
      <c r="O16" s="537"/>
      <c r="P16" s="272"/>
      <c r="Q16" s="272"/>
      <c r="R16" s="272"/>
      <c r="S16" s="272"/>
      <c r="T16" s="272"/>
      <c r="U16" s="272"/>
      <c r="V16" s="245"/>
      <c r="W16" s="245"/>
      <c r="X16" s="245"/>
      <c r="Y16" s="245"/>
      <c r="Z16" s="245"/>
      <c r="AA16" s="245"/>
      <c r="AB16" s="245"/>
      <c r="AC16" s="245"/>
      <c r="AD16" s="245"/>
      <c r="AE16" s="245"/>
      <c r="AF16" s="243"/>
    </row>
    <row r="17" spans="1:32" ht="15.75">
      <c r="A17" s="244"/>
      <c r="B17" s="27"/>
      <c r="C17" s="27"/>
      <c r="D17" s="27"/>
      <c r="E17" s="27"/>
      <c r="F17" s="27"/>
      <c r="G17" s="27"/>
      <c r="H17" s="27"/>
      <c r="I17" s="279"/>
      <c r="J17" s="245"/>
      <c r="K17" s="245"/>
      <c r="L17" s="272"/>
      <c r="M17" s="272"/>
      <c r="N17" s="272"/>
      <c r="O17" s="272"/>
      <c r="P17" s="272"/>
      <c r="Q17" s="272"/>
      <c r="R17" s="272"/>
      <c r="S17" s="272"/>
      <c r="T17" s="272"/>
      <c r="U17" s="272"/>
      <c r="V17" s="245"/>
      <c r="W17" s="245"/>
      <c r="X17" s="245"/>
      <c r="Y17" s="245"/>
      <c r="Z17" s="245"/>
      <c r="AA17" s="245"/>
      <c r="AB17" s="245"/>
      <c r="AC17" s="245"/>
      <c r="AD17" s="245"/>
      <c r="AE17" s="245"/>
      <c r="AF17" s="243"/>
    </row>
    <row r="18" spans="1:32" ht="18.75">
      <c r="A18" s="244"/>
      <c r="B18" s="553" t="s">
        <v>615</v>
      </c>
      <c r="C18" s="553"/>
      <c r="D18" s="553"/>
      <c r="E18" s="553"/>
      <c r="F18" s="553"/>
      <c r="G18" s="553"/>
      <c r="H18" s="553"/>
      <c r="I18" s="553"/>
      <c r="J18" s="553"/>
      <c r="K18" s="245"/>
      <c r="L18" s="245"/>
      <c r="M18" s="245"/>
      <c r="N18" s="245"/>
      <c r="O18" s="245"/>
      <c r="P18" s="245"/>
      <c r="Q18" s="245"/>
      <c r="R18" s="245"/>
      <c r="S18" s="245"/>
      <c r="T18" s="245"/>
      <c r="U18" s="245"/>
      <c r="V18" s="245"/>
      <c r="W18" s="245"/>
      <c r="X18" s="245"/>
      <c r="Y18" s="245"/>
      <c r="Z18" s="245"/>
      <c r="AA18" s="245"/>
      <c r="AB18" s="245"/>
      <c r="AC18" s="245"/>
      <c r="AD18" s="245"/>
      <c r="AE18" s="245"/>
      <c r="AF18" s="243"/>
    </row>
    <row r="19" spans="1:32" ht="15.75">
      <c r="A19" s="244"/>
      <c r="B19" s="27"/>
      <c r="C19" s="245"/>
      <c r="D19" s="551" t="s">
        <v>397</v>
      </c>
      <c r="E19" s="551"/>
      <c r="F19" s="551"/>
      <c r="G19" s="551"/>
      <c r="H19" s="551"/>
      <c r="I19" s="551"/>
      <c r="J19" s="551"/>
      <c r="K19" s="551"/>
      <c r="L19" s="551"/>
      <c r="M19" s="551"/>
      <c r="N19" s="551"/>
      <c r="O19" s="551"/>
      <c r="P19" s="551"/>
      <c r="Q19" s="551"/>
      <c r="R19" s="257"/>
      <c r="S19" s="257"/>
      <c r="T19" s="257"/>
      <c r="U19" s="257"/>
      <c r="V19" s="257"/>
      <c r="W19" s="257"/>
      <c r="X19" s="257"/>
      <c r="Y19" s="245"/>
      <c r="Z19" s="245"/>
      <c r="AA19" s="245"/>
      <c r="AB19" s="245"/>
      <c r="AC19" s="245"/>
      <c r="AD19" s="245"/>
      <c r="AE19" s="245"/>
      <c r="AF19" s="243"/>
    </row>
    <row r="20" spans="1:32" ht="15.75">
      <c r="A20" s="244"/>
      <c r="B20" s="27"/>
      <c r="C20" s="245"/>
      <c r="D20" s="551" t="s">
        <v>396</v>
      </c>
      <c r="E20" s="551"/>
      <c r="F20" s="551"/>
      <c r="G20" s="551"/>
      <c r="H20" s="551"/>
      <c r="I20" s="551"/>
      <c r="J20" s="551"/>
      <c r="K20" s="551"/>
      <c r="L20" s="551"/>
      <c r="M20" s="551"/>
      <c r="N20" s="551"/>
      <c r="O20" s="551"/>
      <c r="P20" s="551"/>
      <c r="Q20" s="246"/>
      <c r="R20" s="246"/>
      <c r="S20" s="246"/>
      <c r="T20" s="246"/>
      <c r="U20" s="246"/>
      <c r="V20" s="246"/>
      <c r="W20" s="257"/>
      <c r="X20" s="257"/>
      <c r="Y20" s="245"/>
      <c r="Z20" s="245"/>
      <c r="AA20" s="245"/>
      <c r="AB20" s="245"/>
      <c r="AC20" s="245"/>
      <c r="AD20" s="245"/>
      <c r="AE20" s="245"/>
      <c r="AF20" s="243"/>
    </row>
    <row r="21" spans="1:32">
      <c r="A21" s="244"/>
      <c r="B21" s="27"/>
      <c r="C21" s="245"/>
      <c r="D21" s="482" t="s">
        <v>395</v>
      </c>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245"/>
      <c r="AF21" s="243"/>
    </row>
    <row r="22" spans="1:32" ht="15.75">
      <c r="A22" s="244"/>
      <c r="B22" s="220"/>
      <c r="C22" s="260"/>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245"/>
      <c r="AF22" s="243"/>
    </row>
    <row r="23" spans="1:32">
      <c r="A23" s="244"/>
      <c r="B23" s="27"/>
      <c r="C23" s="245"/>
      <c r="D23" s="482" t="s">
        <v>394</v>
      </c>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243"/>
    </row>
    <row r="24" spans="1:32" ht="15.75">
      <c r="A24" s="244"/>
      <c r="B24" s="260"/>
      <c r="C24" s="260"/>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243"/>
    </row>
    <row r="25" spans="1:32" ht="15.75">
      <c r="A25" s="244"/>
      <c r="B25" s="260"/>
      <c r="C25" s="260"/>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243"/>
    </row>
    <row r="26" spans="1:32" ht="15.75">
      <c r="A26" s="244"/>
      <c r="B26" s="260"/>
      <c r="C26" s="260"/>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243"/>
    </row>
    <row r="27" spans="1:32">
      <c r="A27" s="244"/>
      <c r="B27" s="27"/>
      <c r="C27" s="245"/>
      <c r="D27" s="482" t="s">
        <v>393</v>
      </c>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243"/>
    </row>
    <row r="28" spans="1:32" ht="15.75">
      <c r="A28" s="244"/>
      <c r="B28" s="256"/>
      <c r="C28" s="260"/>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243"/>
    </row>
    <row r="29" spans="1:32" ht="15.75">
      <c r="A29" s="244"/>
      <c r="B29" s="27"/>
      <c r="C29" s="245"/>
      <c r="D29" s="553" t="s">
        <v>392</v>
      </c>
      <c r="E29" s="553"/>
      <c r="F29" s="553"/>
      <c r="G29" s="553"/>
      <c r="H29" s="553"/>
      <c r="I29" s="553"/>
      <c r="J29" s="553"/>
      <c r="K29" s="553"/>
      <c r="L29" s="553"/>
      <c r="M29" s="246"/>
      <c r="N29" s="246"/>
      <c r="O29" s="246"/>
      <c r="P29" s="246"/>
      <c r="Q29" s="246"/>
      <c r="R29" s="246"/>
      <c r="S29" s="246"/>
      <c r="T29" s="246"/>
      <c r="U29" s="246"/>
      <c r="V29" s="246"/>
      <c r="W29" s="257"/>
      <c r="X29" s="257"/>
      <c r="Y29" s="245"/>
      <c r="Z29" s="245"/>
      <c r="AA29" s="245"/>
      <c r="AB29" s="245"/>
      <c r="AC29" s="245"/>
      <c r="AD29" s="245"/>
      <c r="AE29" s="245"/>
      <c r="AF29" s="243"/>
    </row>
    <row r="30" spans="1:32" ht="8.25" customHeight="1">
      <c r="A30" s="244"/>
      <c r="B30" s="245"/>
      <c r="C30" s="245"/>
      <c r="D30" s="554"/>
      <c r="E30" s="554"/>
      <c r="F30" s="554"/>
      <c r="G30" s="554"/>
      <c r="H30" s="554"/>
      <c r="I30" s="554"/>
      <c r="J30" s="554"/>
      <c r="K30" s="554"/>
      <c r="L30" s="554"/>
      <c r="M30" s="246"/>
      <c r="N30" s="246"/>
      <c r="O30" s="246"/>
      <c r="P30" s="246"/>
      <c r="Q30" s="246"/>
      <c r="R30" s="246"/>
      <c r="S30" s="246"/>
      <c r="T30" s="246"/>
      <c r="U30" s="246"/>
      <c r="V30" s="246"/>
      <c r="W30" s="257"/>
      <c r="X30" s="257"/>
      <c r="Y30" s="245"/>
      <c r="Z30" s="245"/>
      <c r="AA30" s="245"/>
      <c r="AB30" s="245"/>
      <c r="AC30" s="245"/>
      <c r="AD30" s="245"/>
      <c r="AE30" s="245"/>
      <c r="AF30" s="243"/>
    </row>
    <row r="31" spans="1:32" ht="23.25" customHeight="1">
      <c r="A31" s="244"/>
      <c r="B31" s="245"/>
      <c r="C31" s="245"/>
      <c r="D31" s="455"/>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7"/>
      <c r="AF31" s="243"/>
    </row>
    <row r="32" spans="1:32">
      <c r="A32" s="244"/>
      <c r="B32" s="644" t="s">
        <v>652</v>
      </c>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243"/>
    </row>
    <row r="33" spans="1:32" ht="36" customHeight="1">
      <c r="A33" s="244"/>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243"/>
    </row>
    <row r="34" spans="1:32" ht="15.75">
      <c r="A34" s="244"/>
      <c r="B34" s="30"/>
      <c r="C34" s="272"/>
      <c r="D34" s="551" t="s">
        <v>391</v>
      </c>
      <c r="E34" s="551"/>
      <c r="F34" s="551"/>
      <c r="G34" s="551"/>
      <c r="H34" s="551"/>
      <c r="I34" s="551"/>
      <c r="J34" s="219"/>
      <c r="K34" s="219"/>
      <c r="L34" s="219"/>
      <c r="M34" s="219"/>
      <c r="N34" s="219"/>
      <c r="O34" s="219"/>
      <c r="P34" s="219"/>
      <c r="Q34" s="272"/>
      <c r="R34" s="272"/>
      <c r="S34" s="272"/>
      <c r="T34" s="272"/>
      <c r="U34" s="272"/>
      <c r="V34" s="272"/>
      <c r="W34" s="272"/>
      <c r="X34" s="272"/>
      <c r="Y34" s="272"/>
      <c r="Z34" s="272"/>
      <c r="AA34" s="272"/>
      <c r="AB34" s="272"/>
      <c r="AC34" s="272"/>
      <c r="AD34" s="272"/>
      <c r="AE34" s="272"/>
      <c r="AF34" s="243"/>
    </row>
    <row r="35" spans="1:32" ht="15.75">
      <c r="A35" s="244"/>
      <c r="B35" s="30"/>
      <c r="C35" s="272"/>
      <c r="D35" s="551" t="s">
        <v>390</v>
      </c>
      <c r="E35" s="551"/>
      <c r="F35" s="551"/>
      <c r="G35" s="551"/>
      <c r="H35" s="551"/>
      <c r="I35" s="551"/>
      <c r="J35" s="551"/>
      <c r="K35" s="219"/>
      <c r="L35" s="219"/>
      <c r="M35" s="219"/>
      <c r="N35" s="219"/>
      <c r="O35" s="219"/>
      <c r="P35" s="219"/>
      <c r="Q35" s="272"/>
      <c r="R35" s="272"/>
      <c r="S35" s="272"/>
      <c r="T35" s="272"/>
      <c r="U35" s="272"/>
      <c r="V35" s="272"/>
      <c r="W35" s="272"/>
      <c r="X35" s="272"/>
      <c r="Y35" s="272"/>
      <c r="Z35" s="272"/>
      <c r="AA35" s="272"/>
      <c r="AB35" s="272"/>
      <c r="AC35" s="272"/>
      <c r="AD35" s="272"/>
      <c r="AE35" s="272"/>
      <c r="AF35" s="243"/>
    </row>
    <row r="36" spans="1:32" ht="15.75">
      <c r="A36" s="244"/>
      <c r="B36" s="30"/>
      <c r="C36" s="272"/>
      <c r="D36" s="551" t="s">
        <v>389</v>
      </c>
      <c r="E36" s="551"/>
      <c r="F36" s="551"/>
      <c r="G36" s="551"/>
      <c r="H36" s="551"/>
      <c r="I36" s="551"/>
      <c r="J36" s="551"/>
      <c r="K36" s="219"/>
      <c r="L36" s="219"/>
      <c r="M36" s="219"/>
      <c r="N36" s="219"/>
      <c r="O36" s="219"/>
      <c r="P36" s="219"/>
      <c r="Q36" s="272"/>
      <c r="R36" s="272"/>
      <c r="S36" s="272"/>
      <c r="T36" s="272"/>
      <c r="U36" s="272"/>
      <c r="V36" s="272"/>
      <c r="W36" s="272"/>
      <c r="X36" s="272"/>
      <c r="Y36" s="272"/>
      <c r="Z36" s="272"/>
      <c r="AA36" s="272"/>
      <c r="AB36" s="272"/>
      <c r="AC36" s="272"/>
      <c r="AD36" s="272"/>
      <c r="AE36" s="272"/>
      <c r="AF36" s="243"/>
    </row>
    <row r="37" spans="1:32" ht="15.75">
      <c r="A37" s="244"/>
      <c r="B37" s="30"/>
      <c r="C37" s="272"/>
      <c r="D37" s="551" t="s">
        <v>388</v>
      </c>
      <c r="E37" s="551"/>
      <c r="F37" s="551"/>
      <c r="G37" s="551"/>
      <c r="H37" s="551"/>
      <c r="I37" s="551"/>
      <c r="J37" s="551"/>
      <c r="K37" s="551"/>
      <c r="L37" s="551"/>
      <c r="M37" s="551"/>
      <c r="N37" s="551"/>
      <c r="O37" s="551"/>
      <c r="P37" s="551"/>
      <c r="Q37" s="272"/>
      <c r="R37" s="272"/>
      <c r="S37" s="272"/>
      <c r="T37" s="272"/>
      <c r="U37" s="272"/>
      <c r="V37" s="272"/>
      <c r="W37" s="272"/>
      <c r="X37" s="272"/>
      <c r="Y37" s="272"/>
      <c r="Z37" s="272"/>
      <c r="AA37" s="272"/>
      <c r="AB37" s="272"/>
      <c r="AC37" s="272"/>
      <c r="AD37" s="272"/>
      <c r="AE37" s="272"/>
      <c r="AF37" s="243"/>
    </row>
    <row r="38" spans="1:32">
      <c r="A38" s="244"/>
      <c r="B38" s="482" t="s">
        <v>617</v>
      </c>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243"/>
    </row>
    <row r="39" spans="1:32" ht="22.5" customHeight="1">
      <c r="A39" s="244"/>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243"/>
    </row>
    <row r="40" spans="1:32" ht="15.75">
      <c r="A40" s="244"/>
      <c r="B40" s="30"/>
      <c r="C40" s="30"/>
      <c r="D40" s="30"/>
      <c r="E40" s="30"/>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43"/>
    </row>
    <row r="41" spans="1:32" ht="15.75">
      <c r="A41" s="244"/>
      <c r="B41" s="552" t="s">
        <v>387</v>
      </c>
      <c r="C41" s="552"/>
      <c r="D41" s="552"/>
      <c r="E41" s="552"/>
      <c r="F41" s="552"/>
      <c r="G41" s="552"/>
      <c r="H41" s="552"/>
      <c r="I41" s="552"/>
      <c r="J41" s="552"/>
      <c r="K41" s="272"/>
      <c r="L41" s="272"/>
      <c r="M41" s="272"/>
      <c r="N41" s="272"/>
      <c r="O41" s="272"/>
      <c r="P41" s="272"/>
      <c r="Q41" s="272"/>
      <c r="R41" s="272"/>
      <c r="S41" s="272"/>
      <c r="T41" s="272"/>
      <c r="U41" s="272"/>
      <c r="V41" s="272"/>
      <c r="W41" s="272"/>
      <c r="X41" s="272"/>
      <c r="Y41" s="272"/>
      <c r="Z41" s="272"/>
      <c r="AA41" s="272"/>
      <c r="AB41" s="272"/>
      <c r="AC41" s="272"/>
      <c r="AD41" s="272"/>
      <c r="AE41" s="272"/>
      <c r="AF41" s="243"/>
    </row>
    <row r="42" spans="1:32" ht="15.75">
      <c r="A42" s="244"/>
      <c r="B42" s="30"/>
      <c r="C42" s="30"/>
      <c r="D42" s="276" t="s">
        <v>386</v>
      </c>
      <c r="E42" s="30"/>
      <c r="F42" s="30"/>
      <c r="G42" s="276" t="s">
        <v>386</v>
      </c>
      <c r="H42" s="30"/>
      <c r="I42" s="30"/>
      <c r="J42" s="30"/>
      <c r="K42" s="30"/>
      <c r="L42" s="275"/>
      <c r="M42" s="272"/>
      <c r="N42" s="272"/>
      <c r="O42" s="272"/>
      <c r="P42" s="272"/>
      <c r="Q42" s="272"/>
      <c r="R42" s="272"/>
      <c r="S42" s="272"/>
      <c r="T42" s="272"/>
      <c r="U42" s="272"/>
      <c r="V42" s="272"/>
      <c r="W42" s="272"/>
      <c r="X42" s="272"/>
      <c r="Y42" s="272"/>
      <c r="Z42" s="272"/>
      <c r="AA42" s="272"/>
      <c r="AB42" s="272"/>
      <c r="AC42" s="272"/>
      <c r="AD42" s="272"/>
      <c r="AE42" s="272"/>
      <c r="AF42" s="243"/>
    </row>
    <row r="43" spans="1:32" ht="16.5" thickBot="1">
      <c r="A43" s="477" t="s">
        <v>385</v>
      </c>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row>
    <row r="44" spans="1:32" ht="18.75">
      <c r="A44" s="274"/>
      <c r="B44" s="551" t="s">
        <v>653</v>
      </c>
      <c r="C44" s="551"/>
      <c r="D44" s="551"/>
      <c r="E44" s="551"/>
      <c r="F44" s="551"/>
      <c r="G44" s="551"/>
      <c r="H44" s="551"/>
      <c r="I44" s="551"/>
      <c r="J44" s="551"/>
      <c r="K44" s="551"/>
      <c r="L44" s="551"/>
      <c r="M44" s="551"/>
      <c r="N44" s="272"/>
      <c r="O44" s="272"/>
      <c r="P44" s="272"/>
      <c r="Q44" s="272"/>
      <c r="R44" s="272"/>
      <c r="S44" s="272"/>
      <c r="T44" s="272"/>
      <c r="U44" s="272"/>
      <c r="V44" s="272"/>
      <c r="W44" s="272"/>
      <c r="X44" s="272"/>
      <c r="Y44" s="272"/>
      <c r="Z44" s="272"/>
      <c r="AA44" s="272"/>
      <c r="AB44" s="272"/>
      <c r="AC44" s="272"/>
      <c r="AD44" s="272"/>
      <c r="AE44" s="272"/>
      <c r="AF44" s="243"/>
    </row>
    <row r="45" spans="1:32" ht="15.75">
      <c r="A45" s="244"/>
      <c r="B45" s="482" t="s">
        <v>384</v>
      </c>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243"/>
    </row>
    <row r="46" spans="1:32" ht="14.25" customHeight="1">
      <c r="A46" s="244"/>
      <c r="B46" s="482" t="s">
        <v>383</v>
      </c>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245"/>
      <c r="AA46" s="31"/>
      <c r="AB46" s="273" t="s">
        <v>339</v>
      </c>
      <c r="AC46" s="257"/>
      <c r="AD46" s="31"/>
      <c r="AE46" s="260" t="s">
        <v>338</v>
      </c>
      <c r="AF46" s="243"/>
    </row>
    <row r="47" spans="1:32" ht="8.25" customHeight="1">
      <c r="A47" s="244"/>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272"/>
      <c r="AA47" s="246"/>
      <c r="AB47" s="246"/>
      <c r="AC47" s="246"/>
      <c r="AD47" s="246"/>
      <c r="AE47" s="246"/>
      <c r="AF47" s="243"/>
    </row>
    <row r="48" spans="1:32" ht="15.75">
      <c r="A48" s="244"/>
      <c r="B48" s="482" t="s">
        <v>382</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245"/>
      <c r="AA48" s="32"/>
      <c r="AB48" s="246" t="s">
        <v>339</v>
      </c>
      <c r="AC48" s="257"/>
      <c r="AD48" s="32"/>
      <c r="AE48" s="246" t="s">
        <v>338</v>
      </c>
      <c r="AF48" s="243"/>
    </row>
    <row r="49" spans="1:32" ht="15.75">
      <c r="A49" s="244"/>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272"/>
      <c r="AA49" s="246"/>
      <c r="AB49" s="246"/>
      <c r="AC49" s="246"/>
      <c r="AD49" s="246"/>
      <c r="AE49" s="246"/>
      <c r="AF49" s="243"/>
    </row>
    <row r="50" spans="1:32" ht="15.75">
      <c r="A50" s="244"/>
      <c r="B50" s="482" t="s">
        <v>381</v>
      </c>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245"/>
      <c r="AA50" s="32"/>
      <c r="AB50" s="246" t="s">
        <v>339</v>
      </c>
      <c r="AC50" s="257"/>
      <c r="AD50" s="32"/>
      <c r="AE50" s="246" t="s">
        <v>338</v>
      </c>
      <c r="AF50" s="243"/>
    </row>
    <row r="51" spans="1:32" ht="15.75">
      <c r="A51" s="244"/>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272"/>
      <c r="AA51" s="246"/>
      <c r="AB51" s="246"/>
      <c r="AC51" s="246"/>
      <c r="AD51" s="246"/>
      <c r="AE51" s="246"/>
      <c r="AF51" s="243"/>
    </row>
    <row r="52" spans="1:32" ht="15.75">
      <c r="A52" s="244"/>
      <c r="B52" s="482" t="s">
        <v>380</v>
      </c>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220"/>
      <c r="AA52" s="32"/>
      <c r="AB52" s="246" t="s">
        <v>339</v>
      </c>
      <c r="AC52" s="257"/>
      <c r="AD52" s="32"/>
      <c r="AE52" s="246" t="s">
        <v>338</v>
      </c>
      <c r="AF52" s="243"/>
    </row>
    <row r="53" spans="1:32" ht="15.75">
      <c r="A53" s="244"/>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220"/>
      <c r="AA53" s="272"/>
      <c r="AB53" s="272"/>
      <c r="AC53" s="272"/>
      <c r="AD53" s="272"/>
      <c r="AE53" s="272"/>
      <c r="AF53" s="243"/>
    </row>
    <row r="54" spans="1:32" ht="15.75">
      <c r="A54" s="244"/>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220"/>
      <c r="AA54" s="272"/>
      <c r="AB54" s="272"/>
      <c r="AC54" s="272"/>
      <c r="AD54" s="272"/>
      <c r="AE54" s="272"/>
      <c r="AF54" s="243"/>
    </row>
    <row r="55" spans="1:32" ht="15.75">
      <c r="A55" s="244"/>
      <c r="B55" s="482" t="s">
        <v>379</v>
      </c>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272"/>
      <c r="AA55" s="32"/>
      <c r="AB55" s="246" t="s">
        <v>339</v>
      </c>
      <c r="AC55" s="257"/>
      <c r="AD55" s="32"/>
      <c r="AE55" s="246" t="s">
        <v>338</v>
      </c>
      <c r="AF55" s="243"/>
    </row>
    <row r="56" spans="1:32" ht="15.75">
      <c r="A56" s="244"/>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272"/>
      <c r="AA56" s="272"/>
      <c r="AB56" s="272"/>
      <c r="AC56" s="272"/>
      <c r="AD56" s="272"/>
      <c r="AE56" s="272"/>
      <c r="AF56" s="243"/>
    </row>
    <row r="57" spans="1:32" ht="15.75">
      <c r="A57" s="244"/>
      <c r="B57" s="482" t="s">
        <v>378</v>
      </c>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243"/>
    </row>
    <row r="58" spans="1:32" ht="15.75">
      <c r="A58" s="244"/>
      <c r="B58" s="220"/>
      <c r="C58" s="482" t="s">
        <v>377</v>
      </c>
      <c r="D58" s="482"/>
      <c r="E58" s="482"/>
      <c r="F58" s="482"/>
      <c r="G58" s="482"/>
      <c r="H58" s="482"/>
      <c r="I58" s="482"/>
      <c r="J58" s="482"/>
      <c r="K58" s="482"/>
      <c r="L58" s="482"/>
      <c r="M58" s="482"/>
      <c r="N58" s="482"/>
      <c r="O58" s="482"/>
      <c r="P58" s="482"/>
      <c r="Q58" s="482"/>
      <c r="R58" s="468"/>
      <c r="S58" s="469"/>
      <c r="T58" s="469"/>
      <c r="U58" s="469"/>
      <c r="V58" s="469"/>
      <c r="W58" s="469"/>
      <c r="X58" s="469"/>
      <c r="Y58" s="469"/>
      <c r="Z58" s="469"/>
      <c r="AA58" s="469"/>
      <c r="AB58" s="469"/>
      <c r="AC58" s="469"/>
      <c r="AD58" s="469"/>
      <c r="AE58" s="470"/>
      <c r="AF58" s="243"/>
    </row>
    <row r="59" spans="1:32" ht="15.75">
      <c r="A59" s="244"/>
      <c r="B59" s="220"/>
      <c r="C59" s="482"/>
      <c r="D59" s="482"/>
      <c r="E59" s="482"/>
      <c r="F59" s="482"/>
      <c r="G59" s="482"/>
      <c r="H59" s="482"/>
      <c r="I59" s="482"/>
      <c r="J59" s="482"/>
      <c r="K59" s="482"/>
      <c r="L59" s="482"/>
      <c r="M59" s="482"/>
      <c r="N59" s="482"/>
      <c r="O59" s="482"/>
      <c r="P59" s="482"/>
      <c r="Q59" s="482"/>
      <c r="R59" s="471"/>
      <c r="S59" s="472"/>
      <c r="T59" s="472"/>
      <c r="U59" s="472"/>
      <c r="V59" s="472"/>
      <c r="W59" s="472"/>
      <c r="X59" s="472"/>
      <c r="Y59" s="472"/>
      <c r="Z59" s="472"/>
      <c r="AA59" s="472"/>
      <c r="AB59" s="472"/>
      <c r="AC59" s="472"/>
      <c r="AD59" s="472"/>
      <c r="AE59" s="473"/>
      <c r="AF59" s="243"/>
    </row>
    <row r="60" spans="1:32" ht="15.75">
      <c r="A60" s="244"/>
      <c r="B60" s="220"/>
      <c r="C60" s="220"/>
      <c r="D60" s="220"/>
      <c r="E60" s="220"/>
      <c r="F60" s="220"/>
      <c r="G60" s="220"/>
      <c r="H60" s="220"/>
      <c r="I60" s="220"/>
      <c r="J60" s="220"/>
      <c r="K60" s="220"/>
      <c r="L60" s="220"/>
      <c r="M60" s="220"/>
      <c r="N60" s="220"/>
      <c r="O60" s="220"/>
      <c r="P60" s="220"/>
      <c r="Q60" s="220"/>
      <c r="R60" s="638"/>
      <c r="S60" s="639"/>
      <c r="T60" s="639"/>
      <c r="U60" s="639"/>
      <c r="V60" s="639"/>
      <c r="W60" s="639"/>
      <c r="X60" s="639"/>
      <c r="Y60" s="639"/>
      <c r="Z60" s="639"/>
      <c r="AA60" s="639"/>
      <c r="AB60" s="639"/>
      <c r="AC60" s="639"/>
      <c r="AD60" s="639"/>
      <c r="AE60" s="640"/>
      <c r="AF60" s="243"/>
    </row>
    <row r="61" spans="1:32" ht="15.75">
      <c r="A61" s="244"/>
      <c r="B61" s="220"/>
      <c r="C61" s="220"/>
      <c r="D61" s="220"/>
      <c r="E61" s="220"/>
      <c r="F61" s="220"/>
      <c r="G61" s="220"/>
      <c r="H61" s="220"/>
      <c r="I61" s="220"/>
      <c r="J61" s="220"/>
      <c r="K61" s="220"/>
      <c r="L61" s="220"/>
      <c r="M61" s="220"/>
      <c r="N61" s="220"/>
      <c r="O61" s="220"/>
      <c r="P61" s="220"/>
      <c r="Q61" s="220"/>
      <c r="R61" s="641"/>
      <c r="S61" s="642"/>
      <c r="T61" s="642"/>
      <c r="U61" s="642"/>
      <c r="V61" s="642"/>
      <c r="W61" s="642"/>
      <c r="X61" s="642"/>
      <c r="Y61" s="642"/>
      <c r="Z61" s="642"/>
      <c r="AA61" s="642"/>
      <c r="AB61" s="642"/>
      <c r="AC61" s="642"/>
      <c r="AD61" s="642"/>
      <c r="AE61" s="643"/>
      <c r="AF61" s="243"/>
    </row>
    <row r="62" spans="1:32" ht="21" customHeight="1">
      <c r="A62" s="244"/>
      <c r="B62" s="220"/>
      <c r="C62" s="482" t="s">
        <v>654</v>
      </c>
      <c r="D62" s="482"/>
      <c r="E62" s="482"/>
      <c r="F62" s="482"/>
      <c r="G62" s="482"/>
      <c r="H62" s="482"/>
      <c r="I62" s="482"/>
      <c r="J62" s="482"/>
      <c r="K62" s="482"/>
      <c r="L62" s="482"/>
      <c r="M62" s="482"/>
      <c r="N62" s="482"/>
      <c r="O62" s="482"/>
      <c r="P62" s="482"/>
      <c r="Q62" s="482"/>
      <c r="R62" s="563"/>
      <c r="S62" s="563"/>
      <c r="T62" s="563"/>
      <c r="U62" s="563"/>
      <c r="V62" s="563"/>
      <c r="W62" s="563"/>
      <c r="X62" s="563"/>
      <c r="Y62" s="563"/>
      <c r="Z62" s="563"/>
      <c r="AA62" s="563"/>
      <c r="AB62" s="563"/>
      <c r="AC62" s="563"/>
      <c r="AD62" s="563"/>
      <c r="AE62" s="563"/>
      <c r="AF62" s="243"/>
    </row>
    <row r="63" spans="1:32" ht="63" customHeight="1">
      <c r="A63" s="244"/>
      <c r="B63" s="220"/>
      <c r="C63" s="482"/>
      <c r="D63" s="482"/>
      <c r="E63" s="482"/>
      <c r="F63" s="482"/>
      <c r="G63" s="482"/>
      <c r="H63" s="482"/>
      <c r="I63" s="482"/>
      <c r="J63" s="482"/>
      <c r="K63" s="482"/>
      <c r="L63" s="482"/>
      <c r="M63" s="482"/>
      <c r="N63" s="482"/>
      <c r="O63" s="482"/>
      <c r="P63" s="482"/>
      <c r="Q63" s="482"/>
      <c r="R63" s="220"/>
      <c r="S63" s="220"/>
      <c r="T63" s="220"/>
      <c r="U63" s="220"/>
      <c r="V63" s="220"/>
      <c r="W63" s="220"/>
      <c r="X63" s="220"/>
      <c r="Y63" s="220"/>
      <c r="Z63" s="220"/>
      <c r="AA63" s="220"/>
      <c r="AB63" s="220"/>
      <c r="AC63" s="220"/>
      <c r="AD63" s="220"/>
      <c r="AE63" s="220"/>
      <c r="AF63" s="243"/>
    </row>
    <row r="64" spans="1:32" ht="15.75">
      <c r="A64" s="244"/>
      <c r="B64" s="487" t="s">
        <v>376</v>
      </c>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243"/>
    </row>
    <row r="65" spans="1:32" ht="15.75">
      <c r="A65" s="244"/>
      <c r="B65" s="219" t="s">
        <v>375</v>
      </c>
      <c r="C65" s="219"/>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43"/>
    </row>
    <row r="66" spans="1:32" ht="15.75">
      <c r="A66" s="244"/>
      <c r="B66" s="482" t="s">
        <v>374</v>
      </c>
      <c r="C66" s="482"/>
      <c r="D66" s="482"/>
      <c r="E66" s="482"/>
      <c r="F66" s="482"/>
      <c r="G66" s="482"/>
      <c r="H66" s="482"/>
      <c r="I66" s="482"/>
      <c r="J66" s="482"/>
      <c r="K66" s="482"/>
      <c r="L66" s="482"/>
      <c r="M66" s="482"/>
      <c r="N66" s="482"/>
      <c r="O66" s="482"/>
      <c r="P66" s="482"/>
      <c r="Q66" s="482"/>
      <c r="R66" s="482"/>
      <c r="S66" s="482"/>
      <c r="T66" s="272"/>
      <c r="U66" s="272"/>
      <c r="V66" s="272"/>
      <c r="W66" s="272"/>
      <c r="X66" s="272"/>
      <c r="Y66" s="272"/>
      <c r="Z66" s="272"/>
      <c r="AA66" s="32"/>
      <c r="AB66" s="246" t="s">
        <v>339</v>
      </c>
      <c r="AC66" s="257"/>
      <c r="AD66" s="32"/>
      <c r="AE66" s="246" t="s">
        <v>338</v>
      </c>
      <c r="AF66" s="243"/>
    </row>
    <row r="67" spans="1:32" ht="15.75">
      <c r="A67" s="244"/>
      <c r="B67" s="551" t="s">
        <v>373</v>
      </c>
      <c r="C67" s="551"/>
      <c r="D67" s="551"/>
      <c r="E67" s="551"/>
      <c r="F67" s="551"/>
      <c r="G67" s="551"/>
      <c r="H67" s="551"/>
      <c r="I67" s="551"/>
      <c r="J67" s="551"/>
      <c r="K67" s="551"/>
      <c r="L67" s="272"/>
      <c r="M67" s="272"/>
      <c r="N67" s="272"/>
      <c r="O67" s="272"/>
      <c r="P67" s="272"/>
      <c r="Q67" s="272"/>
      <c r="R67" s="272"/>
      <c r="S67" s="272"/>
      <c r="T67" s="272"/>
      <c r="U67" s="272"/>
      <c r="V67" s="272"/>
      <c r="W67" s="272"/>
      <c r="X67" s="272"/>
      <c r="Y67" s="272"/>
      <c r="Z67" s="272"/>
      <c r="AA67" s="32"/>
      <c r="AB67" s="246" t="s">
        <v>339</v>
      </c>
      <c r="AC67" s="257"/>
      <c r="AD67" s="32"/>
      <c r="AE67" s="246" t="s">
        <v>338</v>
      </c>
      <c r="AF67" s="243"/>
    </row>
    <row r="68" spans="1:32" ht="15.75">
      <c r="A68" s="244"/>
      <c r="B68" s="482" t="s">
        <v>372</v>
      </c>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272"/>
      <c r="AA68" s="32"/>
      <c r="AB68" s="246" t="s">
        <v>339</v>
      </c>
      <c r="AC68" s="257"/>
      <c r="AD68" s="32"/>
      <c r="AE68" s="246" t="s">
        <v>338</v>
      </c>
      <c r="AF68" s="243"/>
    </row>
    <row r="69" spans="1:32" ht="15.75">
      <c r="A69" s="244"/>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272"/>
      <c r="AA69" s="272"/>
      <c r="AB69" s="272"/>
      <c r="AC69" s="272"/>
      <c r="AD69" s="272"/>
      <c r="AE69" s="272"/>
      <c r="AF69" s="243"/>
    </row>
    <row r="70" spans="1:32" ht="15.75">
      <c r="A70" s="244"/>
      <c r="B70" s="482" t="s">
        <v>371</v>
      </c>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243"/>
    </row>
    <row r="71" spans="1:32" ht="15.75">
      <c r="A71" s="244"/>
      <c r="B71" s="220"/>
      <c r="C71" s="482" t="s">
        <v>370</v>
      </c>
      <c r="D71" s="482"/>
      <c r="E71" s="482"/>
      <c r="F71" s="482"/>
      <c r="G71" s="482"/>
      <c r="H71" s="482"/>
      <c r="I71" s="482"/>
      <c r="J71" s="482"/>
      <c r="K71" s="482"/>
      <c r="L71" s="482"/>
      <c r="M71" s="482"/>
      <c r="N71" s="482"/>
      <c r="O71" s="482"/>
      <c r="P71" s="482"/>
      <c r="Q71" s="482"/>
      <c r="R71" s="468"/>
      <c r="S71" s="469"/>
      <c r="T71" s="469"/>
      <c r="U71" s="469"/>
      <c r="V71" s="469"/>
      <c r="W71" s="469"/>
      <c r="X71" s="469"/>
      <c r="Y71" s="469"/>
      <c r="Z71" s="469"/>
      <c r="AA71" s="469"/>
      <c r="AB71" s="469"/>
      <c r="AC71" s="469"/>
      <c r="AD71" s="469"/>
      <c r="AE71" s="470"/>
      <c r="AF71" s="243"/>
    </row>
    <row r="72" spans="1:32" ht="15.75">
      <c r="A72" s="244"/>
      <c r="B72" s="220"/>
      <c r="C72" s="482"/>
      <c r="D72" s="482"/>
      <c r="E72" s="482"/>
      <c r="F72" s="482"/>
      <c r="G72" s="482"/>
      <c r="H72" s="482"/>
      <c r="I72" s="482"/>
      <c r="J72" s="482"/>
      <c r="K72" s="482"/>
      <c r="L72" s="482"/>
      <c r="M72" s="482"/>
      <c r="N72" s="482"/>
      <c r="O72" s="482"/>
      <c r="P72" s="482"/>
      <c r="Q72" s="482"/>
      <c r="R72" s="471"/>
      <c r="S72" s="472"/>
      <c r="T72" s="472"/>
      <c r="U72" s="472"/>
      <c r="V72" s="472"/>
      <c r="W72" s="472"/>
      <c r="X72" s="472"/>
      <c r="Y72" s="472"/>
      <c r="Z72" s="472"/>
      <c r="AA72" s="472"/>
      <c r="AB72" s="472"/>
      <c r="AC72" s="472"/>
      <c r="AD72" s="472"/>
      <c r="AE72" s="473"/>
      <c r="AF72" s="243"/>
    </row>
    <row r="73" spans="1:32" ht="7.5" customHeight="1">
      <c r="A73" s="244"/>
      <c r="B73" s="220"/>
      <c r="C73" s="220"/>
      <c r="D73" s="220"/>
      <c r="E73" s="220"/>
      <c r="F73" s="220"/>
      <c r="G73" s="220"/>
      <c r="H73" s="220"/>
      <c r="I73" s="220"/>
      <c r="J73" s="220"/>
      <c r="K73" s="220"/>
      <c r="L73" s="220"/>
      <c r="M73" s="220"/>
      <c r="N73" s="220"/>
      <c r="O73" s="220"/>
      <c r="P73" s="220"/>
      <c r="Q73" s="220"/>
      <c r="R73" s="638"/>
      <c r="S73" s="639"/>
      <c r="T73" s="639"/>
      <c r="U73" s="639"/>
      <c r="V73" s="639"/>
      <c r="W73" s="639"/>
      <c r="X73" s="639"/>
      <c r="Y73" s="639"/>
      <c r="Z73" s="639"/>
      <c r="AA73" s="639"/>
      <c r="AB73" s="639"/>
      <c r="AC73" s="639"/>
      <c r="AD73" s="639"/>
      <c r="AE73" s="640"/>
      <c r="AF73" s="243"/>
    </row>
    <row r="74" spans="1:32" ht="15.75" hidden="1">
      <c r="A74" s="26"/>
      <c r="B74" s="28"/>
      <c r="C74" s="28"/>
      <c r="D74" s="28"/>
      <c r="E74" s="28"/>
      <c r="F74" s="28"/>
      <c r="G74" s="28"/>
      <c r="H74" s="28"/>
      <c r="I74" s="28"/>
      <c r="J74" s="28"/>
      <c r="K74" s="28"/>
      <c r="L74" s="28"/>
      <c r="M74" s="28"/>
      <c r="N74" s="28"/>
      <c r="O74" s="28"/>
      <c r="P74" s="28"/>
      <c r="Q74" s="28"/>
      <c r="R74" s="638"/>
      <c r="S74" s="639"/>
      <c r="T74" s="639"/>
      <c r="U74" s="639"/>
      <c r="V74" s="639"/>
      <c r="W74" s="639"/>
      <c r="X74" s="639"/>
      <c r="Y74" s="639"/>
      <c r="Z74" s="639"/>
      <c r="AA74" s="639"/>
      <c r="AB74" s="639"/>
      <c r="AC74" s="639"/>
      <c r="AD74" s="639"/>
      <c r="AE74" s="640"/>
      <c r="AF74" s="243"/>
    </row>
    <row r="75" spans="1:32" ht="15.75" hidden="1">
      <c r="A75" s="26"/>
      <c r="B75" s="28"/>
      <c r="C75" s="28"/>
      <c r="D75" s="28"/>
      <c r="E75" s="28"/>
      <c r="F75" s="28"/>
      <c r="G75" s="28"/>
      <c r="H75" s="28"/>
      <c r="I75" s="28"/>
      <c r="J75" s="28"/>
      <c r="K75" s="28"/>
      <c r="L75" s="28"/>
      <c r="M75" s="28"/>
      <c r="N75" s="28"/>
      <c r="O75" s="28"/>
      <c r="P75" s="28"/>
      <c r="Q75" s="28"/>
      <c r="R75" s="641"/>
      <c r="S75" s="642"/>
      <c r="T75" s="642"/>
      <c r="U75" s="642"/>
      <c r="V75" s="642"/>
      <c r="W75" s="642"/>
      <c r="X75" s="642"/>
      <c r="Y75" s="642"/>
      <c r="Z75" s="642"/>
      <c r="AA75" s="642"/>
      <c r="AB75" s="642"/>
      <c r="AC75" s="642"/>
      <c r="AD75" s="642"/>
      <c r="AE75" s="643"/>
      <c r="AF75" s="243"/>
    </row>
    <row r="76" spans="1:32" ht="15.75">
      <c r="A76" s="244"/>
      <c r="B76" s="220"/>
      <c r="C76" s="482" t="s">
        <v>655</v>
      </c>
      <c r="D76" s="482"/>
      <c r="E76" s="482"/>
      <c r="F76" s="482"/>
      <c r="G76" s="482"/>
      <c r="H76" s="482"/>
      <c r="I76" s="482"/>
      <c r="J76" s="482"/>
      <c r="K76" s="482"/>
      <c r="L76" s="482"/>
      <c r="M76" s="482"/>
      <c r="N76" s="482"/>
      <c r="O76" s="482"/>
      <c r="P76" s="482"/>
      <c r="Q76" s="482"/>
      <c r="R76" s="620"/>
      <c r="S76" s="620"/>
      <c r="T76" s="620"/>
      <c r="U76" s="620"/>
      <c r="V76" s="620"/>
      <c r="W76" s="620"/>
      <c r="X76" s="620"/>
      <c r="Y76" s="620"/>
      <c r="Z76" s="620"/>
      <c r="AA76" s="620"/>
      <c r="AB76" s="620"/>
      <c r="AC76" s="620"/>
      <c r="AD76" s="620"/>
      <c r="AE76" s="620"/>
      <c r="AF76" s="243"/>
    </row>
    <row r="77" spans="1:32" ht="53.25" customHeight="1">
      <c r="A77" s="244"/>
      <c r="B77" s="220"/>
      <c r="C77" s="482"/>
      <c r="D77" s="482"/>
      <c r="E77" s="482"/>
      <c r="F77" s="482"/>
      <c r="G77" s="482"/>
      <c r="H77" s="482"/>
      <c r="I77" s="482"/>
      <c r="J77" s="482"/>
      <c r="K77" s="482"/>
      <c r="L77" s="482"/>
      <c r="M77" s="482"/>
      <c r="N77" s="482"/>
      <c r="O77" s="482"/>
      <c r="P77" s="482"/>
      <c r="Q77" s="482"/>
      <c r="R77" s="220"/>
      <c r="S77" s="220"/>
      <c r="T77" s="220"/>
      <c r="U77" s="220"/>
      <c r="V77" s="220"/>
      <c r="W77" s="220"/>
      <c r="X77" s="220"/>
      <c r="Y77" s="220"/>
      <c r="Z77" s="220"/>
      <c r="AA77" s="220"/>
      <c r="AB77" s="220"/>
      <c r="AC77" s="220"/>
      <c r="AD77" s="220"/>
      <c r="AE77" s="220"/>
      <c r="AF77" s="243"/>
    </row>
    <row r="78" spans="1:32" ht="15.75">
      <c r="A78" s="244"/>
      <c r="B78" s="482" t="s">
        <v>369</v>
      </c>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243"/>
    </row>
    <row r="79" spans="1:32" ht="15.75">
      <c r="A79" s="244"/>
      <c r="B79" s="220"/>
      <c r="C79" s="482" t="s">
        <v>368</v>
      </c>
      <c r="D79" s="482"/>
      <c r="E79" s="482"/>
      <c r="F79" s="482"/>
      <c r="G79" s="482"/>
      <c r="H79" s="482"/>
      <c r="I79" s="482"/>
      <c r="J79" s="482"/>
      <c r="K79" s="482"/>
      <c r="L79" s="482"/>
      <c r="M79" s="482"/>
      <c r="N79" s="482"/>
      <c r="O79" s="482"/>
      <c r="P79" s="245"/>
      <c r="Q79" s="245"/>
      <c r="R79" s="31"/>
      <c r="S79" s="31"/>
      <c r="T79" s="31"/>
      <c r="U79" s="31"/>
      <c r="V79" s="31"/>
      <c r="W79" s="31"/>
      <c r="X79" s="31"/>
      <c r="Y79" s="31"/>
      <c r="Z79" s="31"/>
      <c r="AA79" s="31"/>
      <c r="AB79" s="220"/>
      <c r="AC79" s="220"/>
      <c r="AD79" s="220"/>
      <c r="AE79" s="220"/>
      <c r="AF79" s="243"/>
    </row>
    <row r="80" spans="1:32" ht="19.5" customHeight="1">
      <c r="A80" s="244"/>
      <c r="B80" s="220"/>
      <c r="C80" s="482"/>
      <c r="D80" s="482"/>
      <c r="E80" s="482"/>
      <c r="F80" s="482"/>
      <c r="G80" s="482"/>
      <c r="H80" s="482"/>
      <c r="I80" s="482"/>
      <c r="J80" s="482"/>
      <c r="K80" s="482"/>
      <c r="L80" s="482"/>
      <c r="M80" s="482"/>
      <c r="N80" s="482"/>
      <c r="O80" s="482"/>
      <c r="P80" s="245"/>
      <c r="Q80" s="245"/>
      <c r="R80" s="260"/>
      <c r="S80" s="260"/>
      <c r="T80" s="260"/>
      <c r="U80" s="260"/>
      <c r="V80" s="260"/>
      <c r="W80" s="260"/>
      <c r="X80" s="260"/>
      <c r="Y80" s="260"/>
      <c r="Z80" s="260"/>
      <c r="AA80" s="260"/>
      <c r="AB80" s="220"/>
      <c r="AC80" s="220"/>
      <c r="AD80" s="220"/>
      <c r="AE80" s="220"/>
      <c r="AF80" s="243"/>
    </row>
    <row r="81" spans="1:32" ht="15.75">
      <c r="A81" s="244"/>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43"/>
    </row>
    <row r="82" spans="1:32" ht="15.75">
      <c r="A82" s="244"/>
      <c r="B82" s="220"/>
      <c r="C82" s="482" t="s">
        <v>656</v>
      </c>
      <c r="D82" s="482"/>
      <c r="E82" s="482"/>
      <c r="F82" s="482"/>
      <c r="G82" s="482"/>
      <c r="H82" s="482"/>
      <c r="I82" s="482"/>
      <c r="J82" s="482"/>
      <c r="K82" s="482"/>
      <c r="L82" s="482"/>
      <c r="M82" s="482"/>
      <c r="N82" s="482"/>
      <c r="O82" s="482"/>
      <c r="P82" s="482"/>
      <c r="Q82" s="482"/>
      <c r="R82" s="637"/>
      <c r="S82" s="637"/>
      <c r="T82" s="637"/>
      <c r="U82" s="637"/>
      <c r="V82" s="637"/>
      <c r="W82" s="637"/>
      <c r="X82" s="637"/>
      <c r="Y82" s="637"/>
      <c r="Z82" s="637"/>
      <c r="AA82" s="637"/>
      <c r="AB82" s="637"/>
      <c r="AC82" s="637"/>
      <c r="AD82" s="637"/>
      <c r="AE82" s="637"/>
      <c r="AF82" s="243"/>
    </row>
    <row r="83" spans="1:32" ht="68.25" customHeight="1">
      <c r="A83" s="244"/>
      <c r="B83" s="220"/>
      <c r="C83" s="482"/>
      <c r="D83" s="482"/>
      <c r="E83" s="482"/>
      <c r="F83" s="482"/>
      <c r="G83" s="482"/>
      <c r="H83" s="482"/>
      <c r="I83" s="482"/>
      <c r="J83" s="482"/>
      <c r="K83" s="482"/>
      <c r="L83" s="482"/>
      <c r="M83" s="482"/>
      <c r="N83" s="482"/>
      <c r="O83" s="482"/>
      <c r="P83" s="482"/>
      <c r="Q83" s="482"/>
      <c r="R83" s="220"/>
      <c r="S83" s="220"/>
      <c r="T83" s="220"/>
      <c r="U83" s="220"/>
      <c r="V83" s="220"/>
      <c r="W83" s="220"/>
      <c r="X83" s="220"/>
      <c r="Y83" s="220"/>
      <c r="Z83" s="220"/>
      <c r="AA83" s="220"/>
      <c r="AB83" s="220"/>
      <c r="AC83" s="220"/>
      <c r="AD83" s="220"/>
      <c r="AE83" s="220"/>
      <c r="AF83" s="243"/>
    </row>
    <row r="84" spans="1:32" ht="21.75" customHeight="1">
      <c r="A84" s="244"/>
      <c r="B84" s="220"/>
      <c r="C84" s="482" t="s">
        <v>367</v>
      </c>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5"/>
    </row>
    <row r="85" spans="1:32" ht="18.75" customHeight="1">
      <c r="A85" s="244"/>
      <c r="B85" s="220"/>
      <c r="C85" s="634"/>
      <c r="D85" s="634"/>
      <c r="E85" s="634"/>
      <c r="F85" s="634"/>
      <c r="G85" s="634"/>
      <c r="H85" s="634"/>
      <c r="I85" s="634"/>
      <c r="J85" s="634"/>
      <c r="K85" s="634"/>
      <c r="L85" s="634"/>
      <c r="M85" s="634"/>
      <c r="N85" s="634"/>
      <c r="O85" s="634"/>
      <c r="P85" s="634"/>
      <c r="Q85" s="634"/>
      <c r="R85" s="634"/>
      <c r="S85" s="634"/>
      <c r="T85" s="634"/>
      <c r="U85" s="634"/>
      <c r="V85" s="634"/>
      <c r="W85" s="634"/>
      <c r="X85" s="634"/>
      <c r="Y85" s="634"/>
      <c r="Z85" s="634"/>
      <c r="AA85" s="634"/>
      <c r="AB85" s="634"/>
      <c r="AC85" s="634"/>
      <c r="AD85" s="634"/>
      <c r="AE85" s="634"/>
      <c r="AF85" s="635"/>
    </row>
    <row r="86" spans="1:32" ht="15.75">
      <c r="A86" s="244"/>
      <c r="B86" s="220"/>
      <c r="C86" s="482" t="s">
        <v>657</v>
      </c>
      <c r="D86" s="482"/>
      <c r="E86" s="482"/>
      <c r="F86" s="482"/>
      <c r="G86" s="482"/>
      <c r="H86" s="482"/>
      <c r="I86" s="482"/>
      <c r="J86" s="482"/>
      <c r="K86" s="482"/>
      <c r="L86" s="482"/>
      <c r="M86" s="482"/>
      <c r="N86" s="482"/>
      <c r="O86" s="482"/>
      <c r="P86" s="482"/>
      <c r="Q86" s="482"/>
      <c r="R86" s="636"/>
      <c r="S86" s="636"/>
      <c r="T86" s="636"/>
      <c r="U86" s="636"/>
      <c r="V86" s="636"/>
      <c r="W86" s="636"/>
      <c r="X86" s="636"/>
      <c r="Y86" s="636"/>
      <c r="Z86" s="636"/>
      <c r="AA86" s="636"/>
      <c r="AB86" s="636"/>
      <c r="AC86" s="636"/>
      <c r="AD86" s="636"/>
      <c r="AE86" s="636"/>
      <c r="AF86" s="243"/>
    </row>
    <row r="87" spans="1:32" ht="55.5" customHeight="1">
      <c r="A87" s="244"/>
      <c r="B87" s="220"/>
      <c r="C87" s="482"/>
      <c r="D87" s="482"/>
      <c r="E87" s="482"/>
      <c r="F87" s="482"/>
      <c r="G87" s="482"/>
      <c r="H87" s="482"/>
      <c r="I87" s="482"/>
      <c r="J87" s="482"/>
      <c r="K87" s="482"/>
      <c r="L87" s="482"/>
      <c r="M87" s="482"/>
      <c r="N87" s="482"/>
      <c r="O87" s="482"/>
      <c r="P87" s="482"/>
      <c r="Q87" s="482"/>
      <c r="R87" s="220"/>
      <c r="S87" s="220"/>
      <c r="T87" s="220"/>
      <c r="U87" s="220"/>
      <c r="V87" s="220"/>
      <c r="W87" s="220"/>
      <c r="X87" s="220"/>
      <c r="Y87" s="220"/>
      <c r="Z87" s="220"/>
      <c r="AA87" s="220"/>
      <c r="AB87" s="220"/>
      <c r="AC87" s="220"/>
      <c r="AD87" s="220"/>
      <c r="AE87" s="220"/>
      <c r="AF87" s="243"/>
    </row>
    <row r="88" spans="1:32" ht="33" customHeight="1">
      <c r="A88" s="244"/>
      <c r="B88" s="220"/>
      <c r="C88" s="482" t="s">
        <v>366</v>
      </c>
      <c r="D88" s="482"/>
      <c r="E88" s="482"/>
      <c r="F88" s="482"/>
      <c r="G88" s="482"/>
      <c r="H88" s="482"/>
      <c r="I88" s="482"/>
      <c r="J88" s="482"/>
      <c r="K88" s="482"/>
      <c r="L88" s="482"/>
      <c r="M88" s="482"/>
      <c r="N88" s="482"/>
      <c r="O88" s="482"/>
      <c r="P88" s="482"/>
      <c r="Q88" s="540"/>
      <c r="R88" s="637"/>
      <c r="S88" s="637"/>
      <c r="T88" s="637"/>
      <c r="U88" s="637"/>
      <c r="V88" s="637"/>
      <c r="W88" s="637"/>
      <c r="X88" s="637"/>
      <c r="Y88" s="637"/>
      <c r="Z88" s="637"/>
      <c r="AA88" s="637"/>
      <c r="AB88" s="637"/>
      <c r="AC88" s="637"/>
      <c r="AD88" s="637"/>
      <c r="AE88" s="637"/>
      <c r="AF88" s="243"/>
    </row>
    <row r="89" spans="1:32" ht="38.25" customHeight="1">
      <c r="A89" s="244"/>
      <c r="B89" s="220"/>
      <c r="C89" s="482" t="s">
        <v>365</v>
      </c>
      <c r="D89" s="482"/>
      <c r="E89" s="482"/>
      <c r="F89" s="482"/>
      <c r="G89" s="482"/>
      <c r="H89" s="482"/>
      <c r="I89" s="482"/>
      <c r="J89" s="482"/>
      <c r="K89" s="482"/>
      <c r="L89" s="482"/>
      <c r="M89" s="482"/>
      <c r="N89" s="482"/>
      <c r="O89" s="482"/>
      <c r="P89" s="482"/>
      <c r="Q89" s="540"/>
      <c r="R89" s="637"/>
      <c r="S89" s="637"/>
      <c r="T89" s="637"/>
      <c r="U89" s="637"/>
      <c r="V89" s="637"/>
      <c r="W89" s="637"/>
      <c r="X89" s="637"/>
      <c r="Y89" s="637"/>
      <c r="Z89" s="637"/>
      <c r="AA89" s="637"/>
      <c r="AB89" s="637"/>
      <c r="AC89" s="637"/>
      <c r="AD89" s="637"/>
      <c r="AE89" s="637"/>
      <c r="AF89" s="243"/>
    </row>
    <row r="90" spans="1:32" ht="16.5" thickBot="1">
      <c r="A90" s="631" t="s">
        <v>364</v>
      </c>
      <c r="B90" s="632"/>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3"/>
    </row>
    <row r="91" spans="1:32" ht="15.75">
      <c r="A91" s="271"/>
      <c r="B91" s="547" t="s">
        <v>658</v>
      </c>
      <c r="C91" s="547"/>
      <c r="D91" s="547"/>
      <c r="E91" s="547"/>
      <c r="F91" s="547"/>
      <c r="G91" s="547"/>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270"/>
    </row>
    <row r="92" spans="1:32" ht="15.75">
      <c r="A92" s="244"/>
      <c r="B92" s="482" t="s">
        <v>363</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540"/>
      <c r="AA92" s="32"/>
      <c r="AB92" s="246" t="s">
        <v>339</v>
      </c>
      <c r="AC92" s="257"/>
      <c r="AD92" s="32"/>
      <c r="AE92" s="246" t="s">
        <v>338</v>
      </c>
      <c r="AF92" s="243"/>
    </row>
    <row r="93" spans="1:32" ht="15.75">
      <c r="A93" s="244"/>
      <c r="B93" s="482" t="s">
        <v>659</v>
      </c>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220"/>
      <c r="AA93" s="32"/>
      <c r="AB93" s="246" t="s">
        <v>339</v>
      </c>
      <c r="AC93" s="257"/>
      <c r="AD93" s="32"/>
      <c r="AE93" s="246" t="s">
        <v>338</v>
      </c>
      <c r="AF93" s="243"/>
    </row>
    <row r="94" spans="1:32" ht="15.75">
      <c r="A94" s="244"/>
      <c r="B94" s="482"/>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220"/>
      <c r="AA94" s="220"/>
      <c r="AB94" s="220"/>
      <c r="AC94" s="220"/>
      <c r="AD94" s="220"/>
      <c r="AE94" s="220"/>
      <c r="AF94" s="243"/>
    </row>
    <row r="95" spans="1:32" ht="15.75">
      <c r="A95" s="244"/>
      <c r="B95" s="482"/>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220"/>
      <c r="AA95" s="46"/>
      <c r="AB95" s="536" t="s">
        <v>344</v>
      </c>
      <c r="AC95" s="482"/>
      <c r="AD95" s="482"/>
      <c r="AE95" s="482"/>
      <c r="AF95" s="243"/>
    </row>
    <row r="96" spans="1:32" ht="15.75">
      <c r="A96" s="244"/>
      <c r="B96" s="482" t="s">
        <v>362</v>
      </c>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220"/>
      <c r="AA96" s="220"/>
      <c r="AB96" s="220"/>
      <c r="AC96" s="220"/>
      <c r="AD96" s="220"/>
      <c r="AE96" s="220"/>
      <c r="AF96" s="243"/>
    </row>
    <row r="97" spans="1:32" ht="15.75">
      <c r="A97" s="244"/>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220"/>
      <c r="AA97" s="220"/>
      <c r="AB97" s="220"/>
      <c r="AC97" s="220"/>
      <c r="AD97" s="220"/>
      <c r="AE97" s="220"/>
      <c r="AF97" s="243"/>
    </row>
    <row r="98" spans="1:32" ht="15.75">
      <c r="A98" s="244"/>
      <c r="B98" s="220"/>
      <c r="C98" s="482" t="s">
        <v>361</v>
      </c>
      <c r="D98" s="482"/>
      <c r="E98" s="482"/>
      <c r="F98" s="482"/>
      <c r="G98" s="482"/>
      <c r="H98" s="482"/>
      <c r="I98" s="482"/>
      <c r="J98" s="482"/>
      <c r="K98" s="482"/>
      <c r="L98" s="482"/>
      <c r="M98" s="482"/>
      <c r="N98" s="482"/>
      <c r="O98" s="482"/>
      <c r="P98" s="482"/>
      <c r="Q98" s="482"/>
      <c r="R98" s="32"/>
      <c r="S98" s="246" t="s">
        <v>339</v>
      </c>
      <c r="T98" s="257"/>
      <c r="U98" s="32"/>
      <c r="V98" s="246" t="s">
        <v>338</v>
      </c>
      <c r="W98" s="220"/>
      <c r="X98" s="220"/>
      <c r="Y98" s="220"/>
      <c r="Z98" s="220"/>
      <c r="AA98" s="245"/>
      <c r="AB98" s="245"/>
      <c r="AC98" s="245"/>
      <c r="AD98" s="245"/>
      <c r="AE98" s="245"/>
      <c r="AF98" s="243"/>
    </row>
    <row r="99" spans="1:32" ht="15.75">
      <c r="A99" s="244"/>
      <c r="B99" s="220"/>
      <c r="C99" s="482" t="s">
        <v>360</v>
      </c>
      <c r="D99" s="482"/>
      <c r="E99" s="482"/>
      <c r="F99" s="482"/>
      <c r="G99" s="482"/>
      <c r="H99" s="482"/>
      <c r="I99" s="482"/>
      <c r="J99" s="482"/>
      <c r="K99" s="482"/>
      <c r="L99" s="482"/>
      <c r="M99" s="482"/>
      <c r="N99" s="482"/>
      <c r="O99" s="482"/>
      <c r="P99" s="482"/>
      <c r="Q99" s="482"/>
      <c r="R99" s="32"/>
      <c r="S99" s="246" t="s">
        <v>339</v>
      </c>
      <c r="T99" s="257"/>
      <c r="U99" s="32"/>
      <c r="V99" s="246" t="s">
        <v>338</v>
      </c>
      <c r="W99" s="220"/>
      <c r="X99" s="220"/>
      <c r="Y99" s="220"/>
      <c r="Z99" s="220"/>
      <c r="AA99" s="245"/>
      <c r="AB99" s="245"/>
      <c r="AC99" s="245"/>
      <c r="AD99" s="245"/>
      <c r="AE99" s="245"/>
      <c r="AF99" s="243"/>
    </row>
    <row r="100" spans="1:32" ht="15.75">
      <c r="A100" s="244"/>
      <c r="B100" s="220"/>
      <c r="C100" s="482" t="s">
        <v>359</v>
      </c>
      <c r="D100" s="482"/>
      <c r="E100" s="482"/>
      <c r="F100" s="482"/>
      <c r="G100" s="482"/>
      <c r="H100" s="482"/>
      <c r="I100" s="482"/>
      <c r="J100" s="482"/>
      <c r="K100" s="482"/>
      <c r="L100" s="482"/>
      <c r="M100" s="482"/>
      <c r="N100" s="482"/>
      <c r="O100" s="482"/>
      <c r="P100" s="482"/>
      <c r="Q100" s="482"/>
      <c r="R100" s="32"/>
      <c r="S100" s="246" t="s">
        <v>339</v>
      </c>
      <c r="T100" s="257"/>
      <c r="U100" s="32"/>
      <c r="V100" s="246" t="s">
        <v>338</v>
      </c>
      <c r="W100" s="220"/>
      <c r="X100" s="220"/>
      <c r="Y100" s="220"/>
      <c r="Z100" s="220"/>
      <c r="AA100" s="220"/>
      <c r="AB100" s="220"/>
      <c r="AC100" s="220"/>
      <c r="AD100" s="220"/>
      <c r="AE100" s="220"/>
      <c r="AF100" s="243"/>
    </row>
    <row r="101" spans="1:32" ht="15.75">
      <c r="A101" s="244"/>
      <c r="B101" s="220"/>
      <c r="C101" s="482"/>
      <c r="D101" s="482"/>
      <c r="E101" s="482"/>
      <c r="F101" s="482"/>
      <c r="G101" s="482"/>
      <c r="H101" s="482"/>
      <c r="I101" s="482"/>
      <c r="J101" s="482"/>
      <c r="K101" s="482"/>
      <c r="L101" s="482"/>
      <c r="M101" s="482"/>
      <c r="N101" s="482"/>
      <c r="O101" s="482"/>
      <c r="P101" s="482"/>
      <c r="Q101" s="482"/>
      <c r="R101" s="220"/>
      <c r="S101" s="220"/>
      <c r="T101" s="220"/>
      <c r="U101" s="220"/>
      <c r="V101" s="220"/>
      <c r="W101" s="220"/>
      <c r="X101" s="220"/>
      <c r="Y101" s="220"/>
      <c r="Z101" s="220"/>
      <c r="AA101" s="220"/>
      <c r="AB101" s="220"/>
      <c r="AC101" s="220"/>
      <c r="AD101" s="220"/>
      <c r="AE101" s="220"/>
      <c r="AF101" s="243"/>
    </row>
    <row r="102" spans="1:32" ht="18.75" customHeight="1">
      <c r="A102" s="244"/>
      <c r="B102" s="220"/>
      <c r="C102" s="482" t="s">
        <v>622</v>
      </c>
      <c r="D102" s="482"/>
      <c r="E102" s="482"/>
      <c r="F102" s="482"/>
      <c r="G102" s="482"/>
      <c r="H102" s="482"/>
      <c r="I102" s="482"/>
      <c r="J102" s="482"/>
      <c r="K102" s="482"/>
      <c r="L102" s="482"/>
      <c r="M102" s="482"/>
      <c r="N102" s="482"/>
      <c r="O102" s="482"/>
      <c r="P102" s="482"/>
      <c r="Q102" s="482"/>
      <c r="R102" s="32"/>
      <c r="S102" s="246" t="s">
        <v>339</v>
      </c>
      <c r="T102" s="257"/>
      <c r="U102" s="32"/>
      <c r="V102" s="246" t="s">
        <v>338</v>
      </c>
      <c r="W102" s="220"/>
      <c r="X102" s="220"/>
      <c r="Y102" s="220"/>
      <c r="Z102" s="220"/>
      <c r="AA102" s="220"/>
      <c r="AB102" s="220"/>
      <c r="AC102" s="220"/>
      <c r="AD102" s="220"/>
      <c r="AE102" s="220"/>
      <c r="AF102" s="243"/>
    </row>
    <row r="103" spans="1:32" ht="15.75">
      <c r="A103" s="244"/>
      <c r="B103" s="220"/>
      <c r="C103" s="482" t="s">
        <v>358</v>
      </c>
      <c r="D103" s="482"/>
      <c r="E103" s="482"/>
      <c r="F103" s="482"/>
      <c r="G103" s="482"/>
      <c r="H103" s="482"/>
      <c r="I103" s="482"/>
      <c r="J103" s="482"/>
      <c r="K103" s="482"/>
      <c r="L103" s="482"/>
      <c r="M103" s="482"/>
      <c r="N103" s="482"/>
      <c r="O103" s="482"/>
      <c r="P103" s="482"/>
      <c r="Q103" s="482"/>
      <c r="R103" s="32"/>
      <c r="S103" s="246" t="s">
        <v>339</v>
      </c>
      <c r="T103" s="257"/>
      <c r="U103" s="32"/>
      <c r="V103" s="246" t="s">
        <v>338</v>
      </c>
      <c r="W103" s="220"/>
      <c r="X103" s="220"/>
      <c r="Y103" s="220"/>
      <c r="Z103" s="220"/>
      <c r="AA103" s="220"/>
      <c r="AB103" s="220"/>
      <c r="AC103" s="220"/>
      <c r="AD103" s="220"/>
      <c r="AE103" s="220"/>
      <c r="AF103" s="243"/>
    </row>
    <row r="104" spans="1:32" ht="15.75">
      <c r="A104" s="244"/>
      <c r="B104" s="220"/>
      <c r="C104" s="482" t="s">
        <v>357</v>
      </c>
      <c r="D104" s="482"/>
      <c r="E104" s="482"/>
      <c r="F104" s="482"/>
      <c r="G104" s="482"/>
      <c r="H104" s="482"/>
      <c r="I104" s="482"/>
      <c r="J104" s="482"/>
      <c r="K104" s="482"/>
      <c r="L104" s="482"/>
      <c r="M104" s="482"/>
      <c r="N104" s="482"/>
      <c r="O104" s="482"/>
      <c r="P104" s="482"/>
      <c r="Q104" s="482"/>
      <c r="R104" s="32"/>
      <c r="S104" s="246" t="s">
        <v>339</v>
      </c>
      <c r="T104" s="257"/>
      <c r="U104" s="32"/>
      <c r="V104" s="246" t="s">
        <v>338</v>
      </c>
      <c r="W104" s="220"/>
      <c r="X104" s="220"/>
      <c r="Y104" s="220"/>
      <c r="Z104" s="220"/>
      <c r="AA104" s="220"/>
      <c r="AB104" s="220"/>
      <c r="AC104" s="220"/>
      <c r="AD104" s="220"/>
      <c r="AE104" s="220"/>
      <c r="AF104" s="243"/>
    </row>
    <row r="105" spans="1:32" ht="15.75">
      <c r="A105" s="244"/>
      <c r="B105" s="220"/>
      <c r="C105" s="482" t="s">
        <v>356</v>
      </c>
      <c r="D105" s="482"/>
      <c r="E105" s="482"/>
      <c r="F105" s="482"/>
      <c r="G105" s="482"/>
      <c r="H105" s="482"/>
      <c r="I105" s="482"/>
      <c r="J105" s="482"/>
      <c r="K105" s="482"/>
      <c r="L105" s="482"/>
      <c r="M105" s="482"/>
      <c r="N105" s="482"/>
      <c r="O105" s="482"/>
      <c r="P105" s="482"/>
      <c r="Q105" s="482"/>
      <c r="R105" s="32"/>
      <c r="S105" s="246" t="s">
        <v>339</v>
      </c>
      <c r="T105" s="257"/>
      <c r="U105" s="32"/>
      <c r="V105" s="246" t="s">
        <v>338</v>
      </c>
      <c r="W105" s="220"/>
      <c r="X105" s="220"/>
      <c r="Y105" s="220"/>
      <c r="Z105" s="220"/>
      <c r="AA105" s="220"/>
      <c r="AB105" s="220"/>
      <c r="AC105" s="220"/>
      <c r="AD105" s="220"/>
      <c r="AE105" s="220"/>
      <c r="AF105" s="243"/>
    </row>
    <row r="106" spans="1:32" ht="15.75">
      <c r="A106" s="244"/>
      <c r="B106" s="220"/>
      <c r="C106" s="482" t="s">
        <v>355</v>
      </c>
      <c r="D106" s="482"/>
      <c r="E106" s="482"/>
      <c r="F106" s="482"/>
      <c r="G106" s="482"/>
      <c r="H106" s="482"/>
      <c r="I106" s="482"/>
      <c r="J106" s="482"/>
      <c r="K106" s="482"/>
      <c r="L106" s="482"/>
      <c r="M106" s="482"/>
      <c r="N106" s="482"/>
      <c r="O106" s="482"/>
      <c r="P106" s="482"/>
      <c r="Q106" s="482"/>
      <c r="R106" s="32"/>
      <c r="S106" s="246" t="s">
        <v>339</v>
      </c>
      <c r="T106" s="257"/>
      <c r="U106" s="32"/>
      <c r="V106" s="246" t="s">
        <v>338</v>
      </c>
      <c r="W106" s="220"/>
      <c r="X106" s="220"/>
      <c r="Y106" s="220"/>
      <c r="Z106" s="220"/>
      <c r="AA106" s="220"/>
      <c r="AB106" s="220"/>
      <c r="AC106" s="220"/>
      <c r="AD106" s="220"/>
      <c r="AE106" s="220"/>
      <c r="AF106" s="243"/>
    </row>
    <row r="107" spans="1:32" ht="15.75">
      <c r="A107" s="244"/>
      <c r="B107" s="220"/>
      <c r="C107" s="482"/>
      <c r="D107" s="482"/>
      <c r="E107" s="482"/>
      <c r="F107" s="482"/>
      <c r="G107" s="482"/>
      <c r="H107" s="482"/>
      <c r="I107" s="482"/>
      <c r="J107" s="482"/>
      <c r="K107" s="482"/>
      <c r="L107" s="482"/>
      <c r="M107" s="482"/>
      <c r="N107" s="482"/>
      <c r="O107" s="482"/>
      <c r="P107" s="482"/>
      <c r="Q107" s="482"/>
      <c r="R107" s="220"/>
      <c r="S107" s="220"/>
      <c r="T107" s="220"/>
      <c r="U107" s="220"/>
      <c r="V107" s="220"/>
      <c r="W107" s="220"/>
      <c r="X107" s="220"/>
      <c r="Y107" s="220"/>
      <c r="Z107" s="220"/>
      <c r="AA107" s="220"/>
      <c r="AB107" s="220"/>
      <c r="AC107" s="220"/>
      <c r="AD107" s="220"/>
      <c r="AE107" s="220"/>
      <c r="AF107" s="243"/>
    </row>
    <row r="108" spans="1:32" ht="15.75">
      <c r="A108" s="244"/>
      <c r="B108" s="220"/>
      <c r="C108" s="482" t="s">
        <v>354</v>
      </c>
      <c r="D108" s="482"/>
      <c r="E108" s="482"/>
      <c r="F108" s="482"/>
      <c r="G108" s="482"/>
      <c r="H108" s="482"/>
      <c r="I108" s="482"/>
      <c r="J108" s="482"/>
      <c r="K108" s="482"/>
      <c r="L108" s="482"/>
      <c r="M108" s="482"/>
      <c r="N108" s="482"/>
      <c r="O108" s="482"/>
      <c r="P108" s="482"/>
      <c r="Q108" s="482"/>
      <c r="R108" s="32"/>
      <c r="S108" s="246" t="s">
        <v>339</v>
      </c>
      <c r="T108" s="257"/>
      <c r="U108" s="32"/>
      <c r="V108" s="246" t="s">
        <v>338</v>
      </c>
      <c r="W108" s="220"/>
      <c r="X108" s="220"/>
      <c r="Y108" s="220"/>
      <c r="Z108" s="220"/>
      <c r="AA108" s="220"/>
      <c r="AB108" s="220"/>
      <c r="AC108" s="220"/>
      <c r="AD108" s="220"/>
      <c r="AE108" s="220"/>
      <c r="AF108" s="243"/>
    </row>
    <row r="109" spans="1:32" ht="15.75">
      <c r="A109" s="244"/>
      <c r="B109" s="220"/>
      <c r="C109" s="482"/>
      <c r="D109" s="482"/>
      <c r="E109" s="482"/>
      <c r="F109" s="482"/>
      <c r="G109" s="482"/>
      <c r="H109" s="482"/>
      <c r="I109" s="482"/>
      <c r="J109" s="482"/>
      <c r="K109" s="482"/>
      <c r="L109" s="482"/>
      <c r="M109" s="482"/>
      <c r="N109" s="482"/>
      <c r="O109" s="482"/>
      <c r="P109" s="482"/>
      <c r="Q109" s="482"/>
      <c r="R109" s="220"/>
      <c r="S109" s="220"/>
      <c r="T109" s="220"/>
      <c r="U109" s="220"/>
      <c r="V109" s="220"/>
      <c r="W109" s="220"/>
      <c r="X109" s="220"/>
      <c r="Y109" s="220"/>
      <c r="Z109" s="220"/>
      <c r="AA109" s="220"/>
      <c r="AB109" s="220"/>
      <c r="AC109" s="220"/>
      <c r="AD109" s="220"/>
      <c r="AE109" s="220"/>
      <c r="AF109" s="243"/>
    </row>
    <row r="110" spans="1:32" ht="15.75">
      <c r="A110" s="244"/>
      <c r="B110" s="220"/>
      <c r="C110" s="483" t="s">
        <v>353</v>
      </c>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c r="AE110" s="483"/>
      <c r="AF110" s="243"/>
    </row>
    <row r="111" spans="1:32" ht="15.75">
      <c r="A111" s="244"/>
      <c r="B111" s="220"/>
      <c r="C111" s="33"/>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5"/>
      <c r="AF111" s="243"/>
    </row>
    <row r="112" spans="1:32" ht="15.75">
      <c r="A112" s="244"/>
      <c r="B112" s="220"/>
      <c r="C112" s="36"/>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8"/>
      <c r="AF112" s="243"/>
    </row>
    <row r="113" spans="1:32" ht="15.75">
      <c r="A113" s="244"/>
      <c r="B113" s="220"/>
      <c r="C113" s="36"/>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8"/>
      <c r="AF113" s="243"/>
    </row>
    <row r="114" spans="1:32" ht="15.75">
      <c r="A114" s="244"/>
      <c r="B114" s="220"/>
      <c r="C114" s="36"/>
      <c r="D114" s="37"/>
      <c r="E114" s="37"/>
      <c r="F114" s="37"/>
      <c r="G114" s="37"/>
      <c r="H114" s="37"/>
      <c r="I114" s="37"/>
      <c r="J114" s="37"/>
      <c r="K114" s="37"/>
      <c r="L114" s="37"/>
      <c r="M114" s="37"/>
      <c r="N114" s="37"/>
      <c r="O114" s="37"/>
      <c r="P114" s="37"/>
      <c r="Q114" s="37"/>
      <c r="R114" s="37"/>
      <c r="S114" s="37"/>
      <c r="T114" s="37"/>
      <c r="U114" s="221"/>
      <c r="V114" s="37"/>
      <c r="W114" s="37"/>
      <c r="X114" s="37"/>
      <c r="Y114" s="37"/>
      <c r="Z114" s="37"/>
      <c r="AA114" s="37"/>
      <c r="AB114" s="37"/>
      <c r="AC114" s="37"/>
      <c r="AD114" s="37"/>
      <c r="AE114" s="38"/>
      <c r="AF114" s="243"/>
    </row>
    <row r="115" spans="1:32" ht="15.75">
      <c r="A115" s="244"/>
      <c r="B115" s="220"/>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1"/>
      <c r="AF115" s="243"/>
    </row>
    <row r="116" spans="1:32" ht="16.5" thickBot="1">
      <c r="A116" s="631" t="s">
        <v>352</v>
      </c>
      <c r="B116" s="632"/>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3"/>
    </row>
    <row r="117" spans="1:32">
      <c r="A117" s="244"/>
      <c r="B117" s="482" t="s">
        <v>351</v>
      </c>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243"/>
    </row>
    <row r="118" spans="1:32">
      <c r="A118" s="258"/>
      <c r="B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265"/>
    </row>
    <row r="119" spans="1:32" ht="15.75">
      <c r="A119" s="244"/>
      <c r="B119" s="487" t="s">
        <v>350</v>
      </c>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220"/>
      <c r="AF119" s="243"/>
    </row>
    <row r="120" spans="1:32" ht="21.75" customHeight="1">
      <c r="A120" s="244"/>
      <c r="B120" s="482" t="s">
        <v>660</v>
      </c>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32"/>
      <c r="AA120" s="246" t="s">
        <v>339</v>
      </c>
      <c r="AB120" s="257"/>
      <c r="AC120" s="32"/>
      <c r="AD120" s="246" t="s">
        <v>338</v>
      </c>
      <c r="AE120" s="220"/>
      <c r="AF120" s="243"/>
    </row>
    <row r="121" spans="1:32" ht="15.75">
      <c r="A121" s="244"/>
      <c r="B121" s="482" t="s">
        <v>349</v>
      </c>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32"/>
      <c r="AA121" s="246" t="s">
        <v>339</v>
      </c>
      <c r="AB121" s="257"/>
      <c r="AC121" s="32"/>
      <c r="AD121" s="246" t="s">
        <v>338</v>
      </c>
      <c r="AE121" s="220"/>
      <c r="AF121" s="243"/>
    </row>
    <row r="122" spans="1:32" ht="15.75">
      <c r="A122" s="244"/>
      <c r="B122" s="482"/>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220"/>
      <c r="AA122" s="220"/>
      <c r="AB122" s="220"/>
      <c r="AC122" s="220"/>
      <c r="AD122" s="220"/>
      <c r="AE122" s="220"/>
      <c r="AF122" s="243"/>
    </row>
    <row r="123" spans="1:32" ht="15.75">
      <c r="A123" s="244"/>
      <c r="B123" s="482" t="s">
        <v>348</v>
      </c>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32"/>
      <c r="AA123" s="246" t="s">
        <v>339</v>
      </c>
      <c r="AB123" s="257"/>
      <c r="AC123" s="32"/>
      <c r="AD123" s="246" t="s">
        <v>338</v>
      </c>
      <c r="AE123" s="220"/>
      <c r="AF123" s="243"/>
    </row>
    <row r="124" spans="1:32" ht="21" customHeight="1">
      <c r="A124" s="244"/>
      <c r="B124" s="482"/>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220"/>
      <c r="AA124" s="220"/>
      <c r="AB124" s="220"/>
      <c r="AC124" s="220"/>
      <c r="AD124" s="220"/>
      <c r="AE124" s="220"/>
      <c r="AF124" s="243"/>
    </row>
    <row r="125" spans="1:32" ht="15.75">
      <c r="A125" s="244"/>
      <c r="B125" s="482" t="s">
        <v>347</v>
      </c>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32"/>
      <c r="AA125" s="246" t="s">
        <v>339</v>
      </c>
      <c r="AB125" s="257"/>
      <c r="AC125" s="32"/>
      <c r="AD125" s="246" t="s">
        <v>338</v>
      </c>
      <c r="AE125" s="220"/>
      <c r="AF125" s="243"/>
    </row>
    <row r="126" spans="1:32" ht="15.75">
      <c r="A126" s="244"/>
      <c r="B126" s="220"/>
      <c r="C126" s="482" t="s">
        <v>346</v>
      </c>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32"/>
      <c r="AA126" s="246" t="s">
        <v>339</v>
      </c>
      <c r="AB126" s="257"/>
      <c r="AC126" s="32"/>
      <c r="AD126" s="246" t="s">
        <v>338</v>
      </c>
      <c r="AE126" s="220"/>
      <c r="AF126" s="243"/>
    </row>
    <row r="127" spans="1:32" ht="15.75">
      <c r="A127" s="244"/>
      <c r="B127" s="220"/>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220"/>
      <c r="AA127" s="220"/>
      <c r="AB127" s="220"/>
      <c r="AC127" s="220"/>
      <c r="AD127" s="220"/>
      <c r="AE127" s="220"/>
      <c r="AF127" s="243"/>
    </row>
    <row r="128" spans="1:32" ht="34.5" customHeight="1">
      <c r="A128" s="244"/>
      <c r="B128" s="482" t="s">
        <v>345</v>
      </c>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32"/>
      <c r="AA128" s="246" t="s">
        <v>339</v>
      </c>
      <c r="AB128" s="257"/>
      <c r="AC128" s="32"/>
      <c r="AD128" s="246" t="s">
        <v>338</v>
      </c>
      <c r="AE128" s="220"/>
      <c r="AF128" s="243"/>
    </row>
    <row r="129" spans="1:32" ht="15.75">
      <c r="A129" s="244"/>
      <c r="B129" s="482" t="s">
        <v>661</v>
      </c>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220"/>
      <c r="Z129" s="32"/>
      <c r="AA129" s="246" t="s">
        <v>339</v>
      </c>
      <c r="AB129" s="257"/>
      <c r="AC129" s="32"/>
      <c r="AD129" s="246" t="s">
        <v>338</v>
      </c>
      <c r="AE129" s="220"/>
      <c r="AF129" s="243"/>
    </row>
    <row r="130" spans="1:32" ht="15.75">
      <c r="A130" s="244"/>
      <c r="B130" s="482"/>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220"/>
      <c r="Z130" s="246"/>
      <c r="AA130" s="246"/>
      <c r="AB130" s="257"/>
      <c r="AC130" s="246"/>
      <c r="AD130" s="246"/>
      <c r="AE130" s="220"/>
      <c r="AF130" s="243"/>
    </row>
    <row r="131" spans="1:32" ht="32.25" customHeight="1">
      <c r="A131" s="244"/>
      <c r="B131" s="482"/>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220"/>
      <c r="Z131" s="46"/>
      <c r="AA131" s="536" t="s">
        <v>344</v>
      </c>
      <c r="AB131" s="482"/>
      <c r="AC131" s="482"/>
      <c r="AD131" s="482"/>
      <c r="AE131" s="220"/>
      <c r="AF131" s="243"/>
    </row>
    <row r="132" spans="1:32" ht="15.75">
      <c r="A132" s="244"/>
      <c r="B132" s="220"/>
      <c r="C132" s="33"/>
      <c r="D132" s="34"/>
      <c r="E132" s="34"/>
      <c r="F132" s="34"/>
      <c r="G132" s="34"/>
      <c r="H132" s="34"/>
      <c r="I132" s="34"/>
      <c r="J132" s="34"/>
      <c r="K132" s="34"/>
      <c r="L132" s="34"/>
      <c r="M132" s="34"/>
      <c r="N132" s="34"/>
      <c r="O132" s="34"/>
      <c r="P132" s="34"/>
      <c r="Q132" s="34"/>
      <c r="R132" s="34"/>
      <c r="S132" s="34"/>
      <c r="T132" s="34"/>
      <c r="U132" s="34"/>
      <c r="V132" s="34"/>
      <c r="W132" s="34"/>
      <c r="X132" s="34"/>
      <c r="Y132" s="34"/>
      <c r="Z132" s="47"/>
      <c r="AA132" s="47"/>
      <c r="AB132" s="48"/>
      <c r="AC132" s="47"/>
      <c r="AD132" s="47"/>
      <c r="AE132" s="35"/>
      <c r="AF132" s="243"/>
    </row>
    <row r="133" spans="1:32" ht="15.75">
      <c r="A133" s="244"/>
      <c r="B133" s="220"/>
      <c r="C133" s="36"/>
      <c r="D133" s="37"/>
      <c r="E133" s="37"/>
      <c r="F133" s="37"/>
      <c r="G133" s="37"/>
      <c r="H133" s="37"/>
      <c r="I133" s="37"/>
      <c r="J133" s="37"/>
      <c r="K133" s="37"/>
      <c r="L133" s="37"/>
      <c r="M133" s="37"/>
      <c r="N133" s="37"/>
      <c r="O133" s="37"/>
      <c r="P133" s="37"/>
      <c r="Q133" s="37"/>
      <c r="R133" s="37"/>
      <c r="S133" s="37"/>
      <c r="T133" s="37"/>
      <c r="U133" s="37"/>
      <c r="V133" s="37"/>
      <c r="W133" s="37"/>
      <c r="X133" s="37"/>
      <c r="Y133" s="37"/>
      <c r="Z133" s="49"/>
      <c r="AA133" s="49"/>
      <c r="AB133" s="50"/>
      <c r="AC133" s="49"/>
      <c r="AD133" s="49"/>
      <c r="AE133" s="38"/>
      <c r="AF133" s="243"/>
    </row>
    <row r="134" spans="1:32" ht="15.75">
      <c r="A134" s="244"/>
      <c r="B134" s="220"/>
      <c r="C134" s="36"/>
      <c r="D134" s="37"/>
      <c r="E134" s="37"/>
      <c r="F134" s="37"/>
      <c r="G134" s="37"/>
      <c r="H134" s="37"/>
      <c r="I134" s="37"/>
      <c r="J134" s="37"/>
      <c r="K134" s="37"/>
      <c r="L134" s="37"/>
      <c r="M134" s="37"/>
      <c r="N134" s="37"/>
      <c r="O134" s="37"/>
      <c r="P134" s="37"/>
      <c r="Q134" s="37"/>
      <c r="R134" s="37"/>
      <c r="S134" s="37"/>
      <c r="T134" s="37"/>
      <c r="U134" s="37"/>
      <c r="V134" s="37"/>
      <c r="W134" s="37"/>
      <c r="X134" s="37"/>
      <c r="Y134" s="37"/>
      <c r="Z134" s="49"/>
      <c r="AA134" s="49"/>
      <c r="AB134" s="50"/>
      <c r="AC134" s="49"/>
      <c r="AD134" s="49"/>
      <c r="AE134" s="38"/>
      <c r="AF134" s="243"/>
    </row>
    <row r="135" spans="1:32" ht="15.75">
      <c r="A135" s="244"/>
      <c r="B135" s="220"/>
      <c r="C135" s="36"/>
      <c r="D135" s="37"/>
      <c r="E135" s="37"/>
      <c r="F135" s="37"/>
      <c r="G135" s="37"/>
      <c r="H135" s="37"/>
      <c r="I135" s="37"/>
      <c r="J135" s="37"/>
      <c r="K135" s="37"/>
      <c r="L135" s="37"/>
      <c r="M135" s="37"/>
      <c r="N135" s="37"/>
      <c r="O135" s="37"/>
      <c r="P135" s="37"/>
      <c r="Q135" s="37"/>
      <c r="R135" s="37"/>
      <c r="S135" s="37"/>
      <c r="T135" s="37"/>
      <c r="U135" s="37"/>
      <c r="V135" s="37"/>
      <c r="W135" s="37"/>
      <c r="X135" s="37"/>
      <c r="Y135" s="37"/>
      <c r="Z135" s="49"/>
      <c r="AA135" s="49"/>
      <c r="AB135" s="50"/>
      <c r="AC135" s="49"/>
      <c r="AD135" s="49"/>
      <c r="AE135" s="38"/>
      <c r="AF135" s="243"/>
    </row>
    <row r="136" spans="1:32" ht="15.75">
      <c r="A136" s="244"/>
      <c r="B136" s="220"/>
      <c r="C136" s="36"/>
      <c r="D136" s="37"/>
      <c r="E136" s="37"/>
      <c r="F136" s="37"/>
      <c r="G136" s="37"/>
      <c r="H136" s="37"/>
      <c r="I136" s="37"/>
      <c r="J136" s="37"/>
      <c r="K136" s="37"/>
      <c r="L136" s="37"/>
      <c r="M136" s="37"/>
      <c r="N136" s="37"/>
      <c r="O136" s="37"/>
      <c r="P136" s="37"/>
      <c r="Q136" s="37"/>
      <c r="R136" s="37"/>
      <c r="S136" s="37"/>
      <c r="T136" s="37"/>
      <c r="U136" s="37"/>
      <c r="V136" s="37"/>
      <c r="W136" s="37"/>
      <c r="X136" s="37"/>
      <c r="Y136" s="37"/>
      <c r="Z136" s="49"/>
      <c r="AA136" s="49"/>
      <c r="AB136" s="50"/>
      <c r="AC136" s="49"/>
      <c r="AD136" s="49"/>
      <c r="AE136" s="38"/>
      <c r="AF136" s="243"/>
    </row>
    <row r="137" spans="1:32" ht="15.75">
      <c r="A137" s="244"/>
      <c r="B137" s="220"/>
      <c r="C137" s="39"/>
      <c r="D137" s="40"/>
      <c r="E137" s="40"/>
      <c r="F137" s="40"/>
      <c r="G137" s="40"/>
      <c r="H137" s="40"/>
      <c r="I137" s="40"/>
      <c r="J137" s="40"/>
      <c r="K137" s="40"/>
      <c r="L137" s="40"/>
      <c r="M137" s="40"/>
      <c r="N137" s="40"/>
      <c r="O137" s="40"/>
      <c r="P137" s="40"/>
      <c r="Q137" s="40"/>
      <c r="R137" s="40"/>
      <c r="S137" s="40"/>
      <c r="T137" s="40"/>
      <c r="U137" s="40"/>
      <c r="V137" s="40"/>
      <c r="W137" s="40"/>
      <c r="X137" s="40"/>
      <c r="Y137" s="40"/>
      <c r="Z137" s="51"/>
      <c r="AA137" s="51"/>
      <c r="AB137" s="52"/>
      <c r="AC137" s="51"/>
      <c r="AD137" s="51"/>
      <c r="AE137" s="41"/>
      <c r="AF137" s="243"/>
    </row>
    <row r="138" spans="1:32" ht="16.5" thickBot="1">
      <c r="A138" s="477" t="s">
        <v>343</v>
      </c>
      <c r="B138" s="478"/>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9"/>
    </row>
    <row r="139" spans="1:32" ht="15.75">
      <c r="A139" s="261"/>
      <c r="B139" s="538" t="s">
        <v>342</v>
      </c>
      <c r="C139" s="538"/>
      <c r="D139" s="538"/>
      <c r="E139" s="538"/>
      <c r="F139" s="538"/>
      <c r="G139" s="538"/>
      <c r="H139" s="538"/>
      <c r="I139" s="538"/>
      <c r="J139" s="538"/>
      <c r="K139" s="538"/>
      <c r="L139" s="538"/>
      <c r="M139" s="538"/>
      <c r="N139" s="538"/>
      <c r="O139" s="538"/>
      <c r="P139" s="538"/>
      <c r="Q139" s="538"/>
      <c r="R139" s="538"/>
      <c r="S139" s="538"/>
      <c r="T139" s="538"/>
      <c r="U139" s="538"/>
      <c r="V139" s="538"/>
      <c r="W139" s="538"/>
      <c r="X139" s="538"/>
      <c r="Y139" s="538"/>
      <c r="Z139" s="538"/>
      <c r="AA139" s="538"/>
      <c r="AB139" s="538"/>
      <c r="AC139" s="538"/>
      <c r="AD139" s="538"/>
      <c r="AE139" s="538"/>
      <c r="AF139" s="259"/>
    </row>
    <row r="140" spans="1:32" ht="15.75">
      <c r="A140" s="261"/>
      <c r="B140" s="539"/>
      <c r="C140" s="539"/>
      <c r="D140" s="539"/>
      <c r="E140" s="539"/>
      <c r="F140" s="539"/>
      <c r="G140" s="539"/>
      <c r="H140" s="539"/>
      <c r="I140" s="539"/>
      <c r="J140" s="539"/>
      <c r="K140" s="539"/>
      <c r="L140" s="539"/>
      <c r="M140" s="539"/>
      <c r="N140" s="539"/>
      <c r="O140" s="539"/>
      <c r="P140" s="539"/>
      <c r="Q140" s="539"/>
      <c r="R140" s="539"/>
      <c r="S140" s="539"/>
      <c r="T140" s="539"/>
      <c r="U140" s="539"/>
      <c r="V140" s="539"/>
      <c r="W140" s="539"/>
      <c r="X140" s="539"/>
      <c r="Y140" s="539"/>
      <c r="Z140" s="539"/>
      <c r="AA140" s="539"/>
      <c r="AB140" s="539"/>
      <c r="AC140" s="539"/>
      <c r="AD140" s="539"/>
      <c r="AE140" s="539"/>
      <c r="AF140" s="259"/>
    </row>
    <row r="141" spans="1:32" ht="15.75">
      <c r="A141" s="261"/>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259"/>
    </row>
    <row r="142" spans="1:32">
      <c r="A142" s="258"/>
      <c r="B142" s="481"/>
      <c r="C142" s="481"/>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243"/>
    </row>
    <row r="143" spans="1:32" ht="15.75">
      <c r="A143" s="244"/>
      <c r="B143" s="482" t="s">
        <v>341</v>
      </c>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220"/>
      <c r="Z143" s="246"/>
      <c r="AA143" s="291"/>
      <c r="AB143" s="246" t="s">
        <v>339</v>
      </c>
      <c r="AC143" s="257"/>
      <c r="AD143" s="291"/>
      <c r="AE143" s="246" t="s">
        <v>338</v>
      </c>
      <c r="AF143" s="243"/>
    </row>
    <row r="144" spans="1:32" ht="15.75">
      <c r="A144" s="244"/>
      <c r="B144" s="482"/>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220"/>
      <c r="Z144" s="246"/>
      <c r="AA144" s="246"/>
      <c r="AB144" s="257"/>
      <c r="AC144" s="246"/>
      <c r="AD144" s="246"/>
      <c r="AE144" s="220"/>
      <c r="AF144" s="243"/>
    </row>
    <row r="145" spans="1:32" ht="15.75">
      <c r="A145" s="244"/>
      <c r="B145" s="482" t="s">
        <v>340</v>
      </c>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220"/>
      <c r="Z145" s="246"/>
      <c r="AA145" s="32"/>
      <c r="AB145" s="246" t="s">
        <v>339</v>
      </c>
      <c r="AC145" s="257"/>
      <c r="AD145" s="32"/>
      <c r="AE145" s="246" t="s">
        <v>338</v>
      </c>
      <c r="AF145" s="243"/>
    </row>
    <row r="146" spans="1:32" ht="15.75">
      <c r="A146" s="244"/>
      <c r="B146" s="482"/>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220"/>
      <c r="Z146" s="246"/>
      <c r="AA146" s="246"/>
      <c r="AB146" s="257"/>
      <c r="AC146" s="246"/>
      <c r="AD146" s="246"/>
      <c r="AE146" s="220"/>
      <c r="AF146" s="243"/>
    </row>
    <row r="147" spans="1:32" ht="34.5" customHeight="1">
      <c r="A147" s="244"/>
      <c r="B147" s="537" t="s">
        <v>662</v>
      </c>
      <c r="C147" s="537"/>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243"/>
    </row>
    <row r="148" spans="1:32">
      <c r="A148" s="244"/>
      <c r="B148" s="622" t="s">
        <v>337</v>
      </c>
      <c r="C148" s="622"/>
      <c r="D148" s="622"/>
      <c r="E148" s="622"/>
      <c r="F148" s="622"/>
      <c r="G148" s="622">
        <v>6</v>
      </c>
      <c r="H148" s="622"/>
      <c r="I148" s="629"/>
      <c r="J148" s="629"/>
      <c r="K148" s="629"/>
      <c r="L148" s="629"/>
      <c r="M148" s="629"/>
      <c r="N148" s="629"/>
      <c r="O148" s="629"/>
      <c r="P148" s="629"/>
      <c r="Q148" s="629"/>
      <c r="R148" s="629"/>
      <c r="S148" s="629"/>
      <c r="T148" s="629"/>
      <c r="U148" s="629"/>
      <c r="V148" s="629"/>
      <c r="W148" s="629"/>
      <c r="X148" s="629"/>
      <c r="Y148" s="629"/>
      <c r="Z148" s="629"/>
      <c r="AA148" s="629"/>
      <c r="AB148" s="629"/>
      <c r="AC148" s="254"/>
      <c r="AD148" s="254"/>
      <c r="AE148" s="254"/>
      <c r="AF148" s="243"/>
    </row>
    <row r="149" spans="1:32">
      <c r="A149" s="244"/>
      <c r="B149" s="622"/>
      <c r="C149" s="622"/>
      <c r="D149" s="622"/>
      <c r="E149" s="622"/>
      <c r="F149" s="622"/>
      <c r="G149" s="622"/>
      <c r="H149" s="622"/>
      <c r="I149" s="629"/>
      <c r="J149" s="629"/>
      <c r="K149" s="629"/>
      <c r="L149" s="629"/>
      <c r="M149" s="629"/>
      <c r="N149" s="629"/>
      <c r="O149" s="629"/>
      <c r="P149" s="629"/>
      <c r="Q149" s="629"/>
      <c r="R149" s="629"/>
      <c r="S149" s="629"/>
      <c r="T149" s="629"/>
      <c r="U149" s="629"/>
      <c r="V149" s="629"/>
      <c r="W149" s="629"/>
      <c r="X149" s="629"/>
      <c r="Y149" s="629"/>
      <c r="Z149" s="629"/>
      <c r="AA149" s="629"/>
      <c r="AB149" s="629"/>
      <c r="AC149" s="254"/>
      <c r="AD149" s="254"/>
      <c r="AE149" s="254"/>
      <c r="AF149" s="243"/>
    </row>
    <row r="150" spans="1:32">
      <c r="A150" s="244"/>
      <c r="B150" s="622"/>
      <c r="C150" s="622"/>
      <c r="D150" s="622"/>
      <c r="E150" s="622"/>
      <c r="F150" s="622"/>
      <c r="G150" s="622"/>
      <c r="H150" s="622"/>
      <c r="I150" s="629"/>
      <c r="J150" s="629"/>
      <c r="K150" s="629"/>
      <c r="L150" s="629"/>
      <c r="M150" s="629"/>
      <c r="N150" s="629"/>
      <c r="O150" s="629"/>
      <c r="P150" s="629"/>
      <c r="Q150" s="629"/>
      <c r="R150" s="629"/>
      <c r="S150" s="629"/>
      <c r="T150" s="629"/>
      <c r="U150" s="629"/>
      <c r="V150" s="629"/>
      <c r="W150" s="629"/>
      <c r="X150" s="629"/>
      <c r="Y150" s="629"/>
      <c r="Z150" s="629"/>
      <c r="AA150" s="629"/>
      <c r="AB150" s="629"/>
      <c r="AC150" s="255"/>
      <c r="AD150" s="255"/>
      <c r="AE150" s="255"/>
      <c r="AF150" s="243"/>
    </row>
    <row r="151" spans="1:32">
      <c r="A151" s="244"/>
      <c r="B151" s="622"/>
      <c r="C151" s="622"/>
      <c r="D151" s="622"/>
      <c r="E151" s="622"/>
      <c r="F151" s="622"/>
      <c r="G151" s="622"/>
      <c r="H151" s="622"/>
      <c r="I151" s="629"/>
      <c r="J151" s="629"/>
      <c r="K151" s="629"/>
      <c r="L151" s="629"/>
      <c r="M151" s="629"/>
      <c r="N151" s="629"/>
      <c r="O151" s="629"/>
      <c r="P151" s="629"/>
      <c r="Q151" s="629"/>
      <c r="R151" s="629"/>
      <c r="S151" s="629"/>
      <c r="T151" s="629"/>
      <c r="U151" s="629"/>
      <c r="V151" s="629"/>
      <c r="W151" s="629"/>
      <c r="X151" s="629"/>
      <c r="Y151" s="629"/>
      <c r="Z151" s="629"/>
      <c r="AA151" s="629"/>
      <c r="AB151" s="629"/>
      <c r="AC151" s="255"/>
      <c r="AD151" s="255"/>
      <c r="AE151" s="255"/>
      <c r="AF151" s="243"/>
    </row>
    <row r="152" spans="1:32">
      <c r="A152" s="244"/>
      <c r="B152" s="622" t="s">
        <v>336</v>
      </c>
      <c r="C152" s="622"/>
      <c r="D152" s="622"/>
      <c r="E152" s="622" t="s">
        <v>335</v>
      </c>
      <c r="F152" s="622"/>
      <c r="G152" s="622" t="s">
        <v>334</v>
      </c>
      <c r="H152" s="622"/>
      <c r="I152" s="629"/>
      <c r="J152" s="629"/>
      <c r="K152" s="629"/>
      <c r="L152" s="629"/>
      <c r="M152" s="629"/>
      <c r="N152" s="629"/>
      <c r="O152" s="629"/>
      <c r="P152" s="629"/>
      <c r="Q152" s="629"/>
      <c r="R152" s="629"/>
      <c r="S152" s="630"/>
      <c r="T152" s="630"/>
      <c r="U152" s="630"/>
      <c r="V152" s="630"/>
      <c r="W152" s="630"/>
      <c r="X152" s="630"/>
      <c r="Y152" s="630"/>
      <c r="Z152" s="630"/>
      <c r="AA152" s="630"/>
      <c r="AB152" s="630"/>
      <c r="AC152" s="255"/>
      <c r="AD152" s="255"/>
      <c r="AE152" s="255"/>
      <c r="AF152" s="243"/>
    </row>
    <row r="153" spans="1:32">
      <c r="A153" s="244"/>
      <c r="B153" s="622"/>
      <c r="C153" s="622"/>
      <c r="D153" s="622"/>
      <c r="E153" s="622"/>
      <c r="F153" s="622"/>
      <c r="G153" s="622"/>
      <c r="H153" s="622"/>
      <c r="I153" s="629"/>
      <c r="J153" s="629"/>
      <c r="K153" s="629"/>
      <c r="L153" s="629"/>
      <c r="M153" s="629"/>
      <c r="N153" s="629"/>
      <c r="O153" s="629"/>
      <c r="P153" s="629"/>
      <c r="Q153" s="629"/>
      <c r="R153" s="629"/>
      <c r="S153" s="630"/>
      <c r="T153" s="630"/>
      <c r="U153" s="630"/>
      <c r="V153" s="630"/>
      <c r="W153" s="630"/>
      <c r="X153" s="630"/>
      <c r="Y153" s="630"/>
      <c r="Z153" s="630"/>
      <c r="AA153" s="630"/>
      <c r="AB153" s="630"/>
      <c r="AC153" s="255"/>
      <c r="AD153" s="255"/>
      <c r="AE153" s="255"/>
      <c r="AF153" s="243"/>
    </row>
    <row r="154" spans="1:32">
      <c r="A154" s="244"/>
      <c r="B154" s="622"/>
      <c r="C154" s="622"/>
      <c r="D154" s="622"/>
      <c r="E154" s="622"/>
      <c r="F154" s="622"/>
      <c r="G154" s="622"/>
      <c r="H154" s="622"/>
      <c r="I154" s="629"/>
      <c r="J154" s="629"/>
      <c r="K154" s="629"/>
      <c r="L154" s="629"/>
      <c r="M154" s="629"/>
      <c r="N154" s="629"/>
      <c r="O154" s="629"/>
      <c r="P154" s="629"/>
      <c r="Q154" s="629"/>
      <c r="R154" s="629"/>
      <c r="S154" s="630"/>
      <c r="T154" s="630"/>
      <c r="U154" s="630"/>
      <c r="V154" s="630"/>
      <c r="W154" s="630"/>
      <c r="X154" s="630"/>
      <c r="Y154" s="630"/>
      <c r="Z154" s="630"/>
      <c r="AA154" s="630"/>
      <c r="AB154" s="630"/>
      <c r="AC154" s="255"/>
      <c r="AD154" s="255"/>
      <c r="AE154" s="255"/>
      <c r="AF154" s="243"/>
    </row>
    <row r="155" spans="1:32">
      <c r="A155" s="244"/>
      <c r="B155" s="622"/>
      <c r="C155" s="622"/>
      <c r="D155" s="622"/>
      <c r="E155" s="622"/>
      <c r="F155" s="622"/>
      <c r="G155" s="622"/>
      <c r="H155" s="622"/>
      <c r="I155" s="629"/>
      <c r="J155" s="629"/>
      <c r="K155" s="629"/>
      <c r="L155" s="629"/>
      <c r="M155" s="629"/>
      <c r="N155" s="629"/>
      <c r="O155" s="629"/>
      <c r="P155" s="629"/>
      <c r="Q155" s="629"/>
      <c r="R155" s="629"/>
      <c r="S155" s="630"/>
      <c r="T155" s="630"/>
      <c r="U155" s="630"/>
      <c r="V155" s="630"/>
      <c r="W155" s="630"/>
      <c r="X155" s="630"/>
      <c r="Y155" s="630"/>
      <c r="Z155" s="630"/>
      <c r="AA155" s="630"/>
      <c r="AB155" s="630"/>
      <c r="AC155" s="255"/>
      <c r="AD155" s="255"/>
      <c r="AE155" s="255"/>
      <c r="AF155" s="243"/>
    </row>
    <row r="156" spans="1:32">
      <c r="A156" s="244"/>
      <c r="B156" s="622"/>
      <c r="C156" s="622"/>
      <c r="D156" s="622"/>
      <c r="E156" s="622"/>
      <c r="F156" s="622"/>
      <c r="G156" s="622"/>
      <c r="H156" s="622"/>
      <c r="I156" s="629"/>
      <c r="J156" s="629"/>
      <c r="K156" s="629"/>
      <c r="L156" s="629"/>
      <c r="M156" s="629"/>
      <c r="N156" s="629"/>
      <c r="O156" s="629"/>
      <c r="P156" s="629"/>
      <c r="Q156" s="629"/>
      <c r="R156" s="629"/>
      <c r="S156" s="630"/>
      <c r="T156" s="630"/>
      <c r="U156" s="630"/>
      <c r="V156" s="630"/>
      <c r="W156" s="630"/>
      <c r="X156" s="630"/>
      <c r="Y156" s="630"/>
      <c r="Z156" s="630"/>
      <c r="AA156" s="630"/>
      <c r="AB156" s="630"/>
      <c r="AC156" s="255"/>
      <c r="AD156" s="255"/>
      <c r="AE156" s="255"/>
      <c r="AF156" s="243"/>
    </row>
    <row r="157" spans="1:32">
      <c r="A157" s="244"/>
      <c r="B157" s="622"/>
      <c r="C157" s="622"/>
      <c r="D157" s="622"/>
      <c r="E157" s="622" t="s">
        <v>333</v>
      </c>
      <c r="F157" s="622"/>
      <c r="G157" s="623" t="s">
        <v>332</v>
      </c>
      <c r="H157" s="623"/>
      <c r="I157" s="628"/>
      <c r="J157" s="628"/>
      <c r="K157" s="628"/>
      <c r="L157" s="628"/>
      <c r="M157" s="628"/>
      <c r="N157" s="628"/>
      <c r="O157" s="628"/>
      <c r="P157" s="628"/>
      <c r="Q157" s="630"/>
      <c r="R157" s="630"/>
      <c r="S157" s="630"/>
      <c r="T157" s="630"/>
      <c r="U157" s="630"/>
      <c r="V157" s="630"/>
      <c r="W157" s="630"/>
      <c r="X157" s="630"/>
      <c r="Y157" s="630"/>
      <c r="Z157" s="630"/>
      <c r="AA157" s="630"/>
      <c r="AB157" s="630"/>
      <c r="AC157" s="255"/>
      <c r="AD157" s="255"/>
      <c r="AE157" s="255"/>
      <c r="AF157" s="243"/>
    </row>
    <row r="158" spans="1:32">
      <c r="A158" s="244"/>
      <c r="B158" s="622"/>
      <c r="C158" s="622"/>
      <c r="D158" s="622"/>
      <c r="E158" s="622"/>
      <c r="F158" s="622"/>
      <c r="G158" s="623"/>
      <c r="H158" s="623"/>
      <c r="I158" s="628"/>
      <c r="J158" s="628"/>
      <c r="K158" s="628"/>
      <c r="L158" s="628"/>
      <c r="M158" s="628"/>
      <c r="N158" s="628"/>
      <c r="O158" s="628"/>
      <c r="P158" s="628"/>
      <c r="Q158" s="630"/>
      <c r="R158" s="630"/>
      <c r="S158" s="630"/>
      <c r="T158" s="630"/>
      <c r="U158" s="630"/>
      <c r="V158" s="630"/>
      <c r="W158" s="630"/>
      <c r="X158" s="630"/>
      <c r="Y158" s="630"/>
      <c r="Z158" s="630"/>
      <c r="AA158" s="630"/>
      <c r="AB158" s="630"/>
      <c r="AC158" s="255"/>
      <c r="AD158" s="255"/>
      <c r="AE158" s="255"/>
      <c r="AF158" s="243"/>
    </row>
    <row r="159" spans="1:32" ht="15.75">
      <c r="A159" s="244"/>
      <c r="B159" s="622"/>
      <c r="C159" s="622"/>
      <c r="D159" s="622"/>
      <c r="E159" s="622"/>
      <c r="F159" s="622"/>
      <c r="G159" s="623"/>
      <c r="H159" s="623"/>
      <c r="I159" s="628"/>
      <c r="J159" s="628"/>
      <c r="K159" s="628"/>
      <c r="L159" s="628"/>
      <c r="M159" s="628"/>
      <c r="N159" s="628"/>
      <c r="O159" s="628"/>
      <c r="P159" s="628"/>
      <c r="Q159" s="630"/>
      <c r="R159" s="630"/>
      <c r="S159" s="630"/>
      <c r="T159" s="630"/>
      <c r="U159" s="630"/>
      <c r="V159" s="630"/>
      <c r="W159" s="630"/>
      <c r="X159" s="630"/>
      <c r="Y159" s="630"/>
      <c r="Z159" s="630"/>
      <c r="AA159" s="630"/>
      <c r="AB159" s="630"/>
      <c r="AC159" s="246"/>
      <c r="AD159" s="246"/>
      <c r="AE159" s="220"/>
      <c r="AF159" s="243"/>
    </row>
    <row r="160" spans="1:32" ht="15.75">
      <c r="A160" s="244"/>
      <c r="B160" s="622"/>
      <c r="C160" s="622"/>
      <c r="D160" s="622"/>
      <c r="E160" s="622"/>
      <c r="F160" s="622"/>
      <c r="G160" s="623"/>
      <c r="H160" s="623"/>
      <c r="I160" s="628"/>
      <c r="J160" s="628"/>
      <c r="K160" s="628"/>
      <c r="L160" s="628"/>
      <c r="M160" s="628"/>
      <c r="N160" s="628"/>
      <c r="O160" s="628"/>
      <c r="P160" s="628"/>
      <c r="Q160" s="630"/>
      <c r="R160" s="630"/>
      <c r="S160" s="630"/>
      <c r="T160" s="630"/>
      <c r="U160" s="630"/>
      <c r="V160" s="630"/>
      <c r="W160" s="630"/>
      <c r="X160" s="630"/>
      <c r="Y160" s="630"/>
      <c r="Z160" s="630"/>
      <c r="AA160" s="630"/>
      <c r="AB160" s="630"/>
      <c r="AC160" s="246"/>
      <c r="AD160" s="246"/>
      <c r="AE160" s="220"/>
      <c r="AF160" s="243"/>
    </row>
    <row r="161" spans="1:32" ht="15.75">
      <c r="A161" s="244"/>
      <c r="B161" s="622"/>
      <c r="C161" s="622"/>
      <c r="D161" s="622"/>
      <c r="E161" s="622"/>
      <c r="F161" s="622"/>
      <c r="G161" s="623"/>
      <c r="H161" s="623"/>
      <c r="I161" s="628"/>
      <c r="J161" s="628"/>
      <c r="K161" s="628"/>
      <c r="L161" s="628"/>
      <c r="M161" s="628"/>
      <c r="N161" s="628"/>
      <c r="O161" s="628"/>
      <c r="P161" s="628"/>
      <c r="Q161" s="630"/>
      <c r="R161" s="630"/>
      <c r="S161" s="630"/>
      <c r="T161" s="630"/>
      <c r="U161" s="630"/>
      <c r="V161" s="630"/>
      <c r="W161" s="630"/>
      <c r="X161" s="630"/>
      <c r="Y161" s="630"/>
      <c r="Z161" s="630"/>
      <c r="AA161" s="630"/>
      <c r="AB161" s="630"/>
      <c r="AC161" s="246"/>
      <c r="AD161" s="246"/>
      <c r="AE161" s="220"/>
      <c r="AF161" s="243"/>
    </row>
    <row r="162" spans="1:32" ht="15.75">
      <c r="A162" s="244"/>
      <c r="B162" s="622" t="s">
        <v>268</v>
      </c>
      <c r="C162" s="622"/>
      <c r="D162" s="622"/>
      <c r="E162" s="622"/>
      <c r="F162" s="622"/>
      <c r="G162" s="622">
        <v>4</v>
      </c>
      <c r="H162" s="622"/>
      <c r="I162" s="629"/>
      <c r="J162" s="629"/>
      <c r="K162" s="629"/>
      <c r="L162" s="629"/>
      <c r="M162" s="629"/>
      <c r="N162" s="629"/>
      <c r="O162" s="629"/>
      <c r="P162" s="629"/>
      <c r="Q162" s="620"/>
      <c r="R162" s="620"/>
      <c r="S162" s="620"/>
      <c r="T162" s="620"/>
      <c r="U162" s="620"/>
      <c r="V162" s="620"/>
      <c r="W162" s="620"/>
      <c r="X162" s="620"/>
      <c r="Y162" s="620"/>
      <c r="Z162" s="620"/>
      <c r="AA162" s="627"/>
      <c r="AB162" s="627"/>
      <c r="AC162" s="246"/>
      <c r="AD162" s="246"/>
      <c r="AE162" s="220"/>
      <c r="AF162" s="243"/>
    </row>
    <row r="163" spans="1:32" ht="15.75">
      <c r="A163" s="244"/>
      <c r="B163" s="622"/>
      <c r="C163" s="622"/>
      <c r="D163" s="622"/>
      <c r="E163" s="622"/>
      <c r="F163" s="622"/>
      <c r="G163" s="622"/>
      <c r="H163" s="622"/>
      <c r="I163" s="629"/>
      <c r="J163" s="629"/>
      <c r="K163" s="629"/>
      <c r="L163" s="629"/>
      <c r="M163" s="629"/>
      <c r="N163" s="629"/>
      <c r="O163" s="629"/>
      <c r="P163" s="629"/>
      <c r="Q163" s="620"/>
      <c r="R163" s="620"/>
      <c r="S163" s="620"/>
      <c r="T163" s="620"/>
      <c r="U163" s="620"/>
      <c r="V163" s="620"/>
      <c r="W163" s="620"/>
      <c r="X163" s="620"/>
      <c r="Y163" s="620"/>
      <c r="Z163" s="620"/>
      <c r="AA163" s="627"/>
      <c r="AB163" s="627"/>
      <c r="AC163" s="246"/>
      <c r="AD163" s="246"/>
      <c r="AE163" s="220"/>
      <c r="AF163" s="243"/>
    </row>
    <row r="164" spans="1:32" ht="15.75">
      <c r="A164" s="244"/>
      <c r="B164" s="622"/>
      <c r="C164" s="622"/>
      <c r="D164" s="622"/>
      <c r="E164" s="622"/>
      <c r="F164" s="622"/>
      <c r="G164" s="622"/>
      <c r="H164" s="622"/>
      <c r="I164" s="629"/>
      <c r="J164" s="629"/>
      <c r="K164" s="629"/>
      <c r="L164" s="629"/>
      <c r="M164" s="629"/>
      <c r="N164" s="629"/>
      <c r="O164" s="629"/>
      <c r="P164" s="629"/>
      <c r="Q164" s="620"/>
      <c r="R164" s="620"/>
      <c r="S164" s="620"/>
      <c r="T164" s="620"/>
      <c r="U164" s="620"/>
      <c r="V164" s="620"/>
      <c r="W164" s="620"/>
      <c r="X164" s="620"/>
      <c r="Y164" s="620"/>
      <c r="Z164" s="620"/>
      <c r="AA164" s="627"/>
      <c r="AB164" s="627"/>
      <c r="AC164" s="246"/>
      <c r="AD164" s="246"/>
      <c r="AE164" s="220"/>
      <c r="AF164" s="243"/>
    </row>
    <row r="165" spans="1:32" ht="15.75">
      <c r="A165" s="244"/>
      <c r="B165" s="622"/>
      <c r="C165" s="622"/>
      <c r="D165" s="622"/>
      <c r="E165" s="622"/>
      <c r="F165" s="622"/>
      <c r="G165" s="622"/>
      <c r="H165" s="622"/>
      <c r="I165" s="629"/>
      <c r="J165" s="629"/>
      <c r="K165" s="629"/>
      <c r="L165" s="629"/>
      <c r="M165" s="629"/>
      <c r="N165" s="629"/>
      <c r="O165" s="629"/>
      <c r="P165" s="629"/>
      <c r="Q165" s="620"/>
      <c r="R165" s="620"/>
      <c r="S165" s="620"/>
      <c r="T165" s="620"/>
      <c r="U165" s="620"/>
      <c r="V165" s="620"/>
      <c r="W165" s="620"/>
      <c r="X165" s="620"/>
      <c r="Y165" s="620"/>
      <c r="Z165" s="620"/>
      <c r="AA165" s="627"/>
      <c r="AB165" s="627"/>
      <c r="AC165" s="246"/>
      <c r="AD165" s="246"/>
      <c r="AE165" s="220"/>
      <c r="AF165" s="243"/>
    </row>
    <row r="166" spans="1:32" ht="15.75">
      <c r="A166" s="244"/>
      <c r="B166" s="622" t="s">
        <v>331</v>
      </c>
      <c r="C166" s="622"/>
      <c r="D166" s="622"/>
      <c r="E166" s="622" t="s">
        <v>330</v>
      </c>
      <c r="F166" s="622"/>
      <c r="G166" s="622" t="s">
        <v>329</v>
      </c>
      <c r="H166" s="622"/>
      <c r="I166" s="620"/>
      <c r="J166" s="620"/>
      <c r="K166" s="620"/>
      <c r="L166" s="620"/>
      <c r="M166" s="620"/>
      <c r="N166" s="620"/>
      <c r="O166" s="620"/>
      <c r="P166" s="620"/>
      <c r="Q166" s="620"/>
      <c r="R166" s="620"/>
      <c r="S166" s="620"/>
      <c r="T166" s="620"/>
      <c r="U166" s="620"/>
      <c r="V166" s="620"/>
      <c r="W166" s="620"/>
      <c r="X166" s="620"/>
      <c r="Y166" s="620"/>
      <c r="Z166" s="620"/>
      <c r="AA166" s="627"/>
      <c r="AB166" s="627"/>
      <c r="AC166" s="246"/>
      <c r="AD166" s="246"/>
      <c r="AE166" s="220"/>
      <c r="AF166" s="243"/>
    </row>
    <row r="167" spans="1:32" ht="15.75">
      <c r="A167" s="244"/>
      <c r="B167" s="622"/>
      <c r="C167" s="622"/>
      <c r="D167" s="622"/>
      <c r="E167" s="622"/>
      <c r="F167" s="622"/>
      <c r="G167" s="622"/>
      <c r="H167" s="622"/>
      <c r="I167" s="620"/>
      <c r="J167" s="620"/>
      <c r="K167" s="620"/>
      <c r="L167" s="620"/>
      <c r="M167" s="620"/>
      <c r="N167" s="620"/>
      <c r="O167" s="620"/>
      <c r="P167" s="620"/>
      <c r="Q167" s="620"/>
      <c r="R167" s="620"/>
      <c r="S167" s="620"/>
      <c r="T167" s="620"/>
      <c r="U167" s="620"/>
      <c r="V167" s="620"/>
      <c r="W167" s="620"/>
      <c r="X167" s="620"/>
      <c r="Y167" s="620"/>
      <c r="Z167" s="620"/>
      <c r="AA167" s="627"/>
      <c r="AB167" s="627"/>
      <c r="AC167" s="246"/>
      <c r="AD167" s="246"/>
      <c r="AE167" s="220"/>
      <c r="AF167" s="243"/>
    </row>
    <row r="168" spans="1:32" ht="15.75">
      <c r="A168" s="244"/>
      <c r="B168" s="622"/>
      <c r="C168" s="622"/>
      <c r="D168" s="622"/>
      <c r="E168" s="622"/>
      <c r="F168" s="622"/>
      <c r="G168" s="622"/>
      <c r="H168" s="622"/>
      <c r="I168" s="620"/>
      <c r="J168" s="620"/>
      <c r="K168" s="620"/>
      <c r="L168" s="620"/>
      <c r="M168" s="620"/>
      <c r="N168" s="620"/>
      <c r="O168" s="620"/>
      <c r="P168" s="620"/>
      <c r="Q168" s="620"/>
      <c r="R168" s="620"/>
      <c r="S168" s="620"/>
      <c r="T168" s="620"/>
      <c r="U168" s="620"/>
      <c r="V168" s="620"/>
      <c r="W168" s="620"/>
      <c r="X168" s="620"/>
      <c r="Y168" s="620"/>
      <c r="Z168" s="620"/>
      <c r="AA168" s="627"/>
      <c r="AB168" s="627"/>
      <c r="AC168" s="246"/>
      <c r="AD168" s="246"/>
      <c r="AE168" s="220"/>
      <c r="AF168" s="243"/>
    </row>
    <row r="169" spans="1:32" ht="15.75">
      <c r="A169" s="244"/>
      <c r="B169" s="622"/>
      <c r="C169" s="622"/>
      <c r="D169" s="622"/>
      <c r="E169" s="622"/>
      <c r="F169" s="622"/>
      <c r="G169" s="622"/>
      <c r="H169" s="622"/>
      <c r="I169" s="620"/>
      <c r="J169" s="620"/>
      <c r="K169" s="620"/>
      <c r="L169" s="620"/>
      <c r="M169" s="620"/>
      <c r="N169" s="620"/>
      <c r="O169" s="620"/>
      <c r="P169" s="620"/>
      <c r="Q169" s="620"/>
      <c r="R169" s="620"/>
      <c r="S169" s="620"/>
      <c r="T169" s="620"/>
      <c r="U169" s="620"/>
      <c r="V169" s="620"/>
      <c r="W169" s="620"/>
      <c r="X169" s="620"/>
      <c r="Y169" s="620"/>
      <c r="Z169" s="620"/>
      <c r="AA169" s="627"/>
      <c r="AB169" s="627"/>
      <c r="AC169" s="246"/>
      <c r="AD169" s="246"/>
      <c r="AE169" s="220"/>
      <c r="AF169" s="243"/>
    </row>
    <row r="170" spans="1:32" ht="15.75">
      <c r="A170" s="244"/>
      <c r="B170" s="622"/>
      <c r="C170" s="622"/>
      <c r="D170" s="622"/>
      <c r="E170" s="622" t="s">
        <v>328</v>
      </c>
      <c r="F170" s="622"/>
      <c r="G170" s="622" t="s">
        <v>279</v>
      </c>
      <c r="H170" s="622"/>
      <c r="I170" s="620"/>
      <c r="J170" s="620"/>
      <c r="K170" s="620"/>
      <c r="L170" s="620"/>
      <c r="M170" s="620"/>
      <c r="N170" s="620"/>
      <c r="O170" s="620"/>
      <c r="P170" s="620"/>
      <c r="Q170" s="620"/>
      <c r="R170" s="620"/>
      <c r="S170" s="620"/>
      <c r="T170" s="620"/>
      <c r="U170" s="620"/>
      <c r="V170" s="620"/>
      <c r="W170" s="620"/>
      <c r="X170" s="620"/>
      <c r="Y170" s="620"/>
      <c r="Z170" s="620"/>
      <c r="AA170" s="627"/>
      <c r="AB170" s="627"/>
      <c r="AC170" s="246"/>
      <c r="AD170" s="246"/>
      <c r="AE170" s="220"/>
      <c r="AF170" s="243"/>
    </row>
    <row r="171" spans="1:32" ht="15.75">
      <c r="A171" s="244"/>
      <c r="B171" s="622"/>
      <c r="C171" s="622"/>
      <c r="D171" s="622"/>
      <c r="E171" s="622"/>
      <c r="F171" s="622"/>
      <c r="G171" s="622"/>
      <c r="H171" s="622"/>
      <c r="I171" s="620"/>
      <c r="J171" s="620"/>
      <c r="K171" s="620"/>
      <c r="L171" s="620"/>
      <c r="M171" s="620"/>
      <c r="N171" s="620"/>
      <c r="O171" s="620"/>
      <c r="P171" s="620"/>
      <c r="Q171" s="620"/>
      <c r="R171" s="620"/>
      <c r="S171" s="620"/>
      <c r="T171" s="620"/>
      <c r="U171" s="620"/>
      <c r="V171" s="620"/>
      <c r="W171" s="620"/>
      <c r="X171" s="620"/>
      <c r="Y171" s="620"/>
      <c r="Z171" s="620"/>
      <c r="AA171" s="627"/>
      <c r="AB171" s="627"/>
      <c r="AC171" s="246"/>
      <c r="AD171" s="246"/>
      <c r="AE171" s="220"/>
      <c r="AF171" s="243"/>
    </row>
    <row r="172" spans="1:32" ht="15.75">
      <c r="A172" s="244"/>
      <c r="B172" s="622"/>
      <c r="C172" s="622"/>
      <c r="D172" s="622"/>
      <c r="E172" s="622"/>
      <c r="F172" s="622"/>
      <c r="G172" s="622"/>
      <c r="H172" s="622"/>
      <c r="I172" s="620"/>
      <c r="J172" s="620"/>
      <c r="K172" s="620"/>
      <c r="L172" s="620"/>
      <c r="M172" s="620"/>
      <c r="N172" s="620"/>
      <c r="O172" s="620"/>
      <c r="P172" s="620"/>
      <c r="Q172" s="620"/>
      <c r="R172" s="620"/>
      <c r="S172" s="620"/>
      <c r="T172" s="620"/>
      <c r="U172" s="620"/>
      <c r="V172" s="620"/>
      <c r="W172" s="620"/>
      <c r="X172" s="620"/>
      <c r="Y172" s="620"/>
      <c r="Z172" s="620"/>
      <c r="AA172" s="627"/>
      <c r="AB172" s="627"/>
      <c r="AC172" s="246"/>
      <c r="AD172" s="246"/>
      <c r="AE172" s="220"/>
      <c r="AF172" s="243"/>
    </row>
    <row r="173" spans="1:32" ht="15.75">
      <c r="A173" s="244"/>
      <c r="B173" s="622"/>
      <c r="C173" s="622"/>
      <c r="D173" s="622"/>
      <c r="E173" s="622"/>
      <c r="F173" s="622"/>
      <c r="G173" s="622"/>
      <c r="H173" s="622"/>
      <c r="I173" s="620"/>
      <c r="J173" s="620"/>
      <c r="K173" s="620"/>
      <c r="L173" s="620"/>
      <c r="M173" s="620"/>
      <c r="N173" s="620"/>
      <c r="O173" s="620"/>
      <c r="P173" s="620"/>
      <c r="Q173" s="620"/>
      <c r="R173" s="620"/>
      <c r="S173" s="620"/>
      <c r="T173" s="620"/>
      <c r="U173" s="620"/>
      <c r="V173" s="620"/>
      <c r="W173" s="620"/>
      <c r="X173" s="620"/>
      <c r="Y173" s="620"/>
      <c r="Z173" s="620"/>
      <c r="AA173" s="627"/>
      <c r="AB173" s="627"/>
      <c r="AC173" s="246"/>
      <c r="AD173" s="246"/>
      <c r="AE173" s="220"/>
      <c r="AF173" s="243"/>
    </row>
    <row r="174" spans="1:32" ht="15.75">
      <c r="A174" s="244"/>
      <c r="B174" s="622" t="s">
        <v>327</v>
      </c>
      <c r="C174" s="622"/>
      <c r="D174" s="622"/>
      <c r="E174" s="622"/>
      <c r="F174" s="622"/>
      <c r="G174" s="622">
        <v>2</v>
      </c>
      <c r="H174" s="622"/>
      <c r="I174" s="620"/>
      <c r="J174" s="620"/>
      <c r="K174" s="620"/>
      <c r="L174" s="620"/>
      <c r="M174" s="620"/>
      <c r="N174" s="620"/>
      <c r="O174" s="620"/>
      <c r="P174" s="620"/>
      <c r="Q174" s="620"/>
      <c r="R174" s="620"/>
      <c r="S174" s="620"/>
      <c r="T174" s="620"/>
      <c r="U174" s="620"/>
      <c r="V174" s="620"/>
      <c r="W174" s="620"/>
      <c r="X174" s="620"/>
      <c r="Y174" s="620"/>
      <c r="Z174" s="620"/>
      <c r="AA174" s="627"/>
      <c r="AB174" s="627"/>
      <c r="AC174" s="246"/>
      <c r="AD174" s="246"/>
      <c r="AE174" s="220"/>
      <c r="AF174" s="243"/>
    </row>
    <row r="175" spans="1:32" ht="15.75">
      <c r="A175" s="244"/>
      <c r="B175" s="622"/>
      <c r="C175" s="622"/>
      <c r="D175" s="622"/>
      <c r="E175" s="622"/>
      <c r="F175" s="622"/>
      <c r="G175" s="622"/>
      <c r="H175" s="622"/>
      <c r="I175" s="620"/>
      <c r="J175" s="620"/>
      <c r="K175" s="620"/>
      <c r="L175" s="620"/>
      <c r="M175" s="620"/>
      <c r="N175" s="620"/>
      <c r="O175" s="620"/>
      <c r="P175" s="620"/>
      <c r="Q175" s="620"/>
      <c r="R175" s="620"/>
      <c r="S175" s="620"/>
      <c r="T175" s="620"/>
      <c r="U175" s="620"/>
      <c r="V175" s="620"/>
      <c r="W175" s="620"/>
      <c r="X175" s="620"/>
      <c r="Y175" s="620"/>
      <c r="Z175" s="620"/>
      <c r="AA175" s="627"/>
      <c r="AB175" s="627"/>
      <c r="AC175" s="246"/>
      <c r="AD175" s="246"/>
      <c r="AE175" s="220"/>
      <c r="AF175" s="243"/>
    </row>
    <row r="176" spans="1:32" ht="15.75">
      <c r="A176" s="244"/>
      <c r="B176" s="622"/>
      <c r="C176" s="622"/>
      <c r="D176" s="622"/>
      <c r="E176" s="622"/>
      <c r="F176" s="622"/>
      <c r="G176" s="622"/>
      <c r="H176" s="622"/>
      <c r="I176" s="620"/>
      <c r="J176" s="620"/>
      <c r="K176" s="620"/>
      <c r="L176" s="620"/>
      <c r="M176" s="620"/>
      <c r="N176" s="620"/>
      <c r="O176" s="620"/>
      <c r="P176" s="620"/>
      <c r="Q176" s="620"/>
      <c r="R176" s="620"/>
      <c r="S176" s="620"/>
      <c r="T176" s="620"/>
      <c r="U176" s="620"/>
      <c r="V176" s="620"/>
      <c r="W176" s="620"/>
      <c r="X176" s="620"/>
      <c r="Y176" s="620"/>
      <c r="Z176" s="620"/>
      <c r="AA176" s="627"/>
      <c r="AB176" s="627"/>
      <c r="AC176" s="246"/>
      <c r="AD176" s="246"/>
      <c r="AE176" s="220"/>
      <c r="AF176" s="243"/>
    </row>
    <row r="177" spans="1:32" ht="15.75">
      <c r="A177" s="244"/>
      <c r="B177" s="622"/>
      <c r="C177" s="622"/>
      <c r="D177" s="622"/>
      <c r="E177" s="622"/>
      <c r="F177" s="622"/>
      <c r="G177" s="622"/>
      <c r="H177" s="622"/>
      <c r="I177" s="620"/>
      <c r="J177" s="620"/>
      <c r="K177" s="620"/>
      <c r="L177" s="620"/>
      <c r="M177" s="620"/>
      <c r="N177" s="620"/>
      <c r="O177" s="620"/>
      <c r="P177" s="620"/>
      <c r="Q177" s="620"/>
      <c r="R177" s="620"/>
      <c r="S177" s="620"/>
      <c r="T177" s="620"/>
      <c r="U177" s="620"/>
      <c r="V177" s="620"/>
      <c r="W177" s="620"/>
      <c r="X177" s="620"/>
      <c r="Y177" s="620"/>
      <c r="Z177" s="620"/>
      <c r="AA177" s="627"/>
      <c r="AB177" s="627"/>
      <c r="AC177" s="246"/>
      <c r="AD177" s="246"/>
      <c r="AE177" s="220"/>
      <c r="AF177" s="243"/>
    </row>
    <row r="178" spans="1:32" ht="15.75">
      <c r="A178" s="244"/>
      <c r="B178" s="622"/>
      <c r="C178" s="622"/>
      <c r="D178" s="622"/>
      <c r="E178" s="622"/>
      <c r="F178" s="622"/>
      <c r="G178" s="622"/>
      <c r="H178" s="622"/>
      <c r="I178" s="620"/>
      <c r="J178" s="620"/>
      <c r="K178" s="620"/>
      <c r="L178" s="620"/>
      <c r="M178" s="620"/>
      <c r="N178" s="620"/>
      <c r="O178" s="620"/>
      <c r="P178" s="620"/>
      <c r="Q178" s="620"/>
      <c r="R178" s="620"/>
      <c r="S178" s="620"/>
      <c r="T178" s="620"/>
      <c r="U178" s="620"/>
      <c r="V178" s="620"/>
      <c r="W178" s="620"/>
      <c r="X178" s="620"/>
      <c r="Y178" s="620"/>
      <c r="Z178" s="620"/>
      <c r="AA178" s="627"/>
      <c r="AB178" s="627"/>
      <c r="AC178" s="246"/>
      <c r="AD178" s="246"/>
      <c r="AE178" s="220"/>
      <c r="AF178" s="243"/>
    </row>
    <row r="179" spans="1:32" ht="15.75">
      <c r="A179" s="244"/>
      <c r="B179" s="622" t="s">
        <v>326</v>
      </c>
      <c r="C179" s="622"/>
      <c r="D179" s="622"/>
      <c r="E179" s="622"/>
      <c r="F179" s="622"/>
      <c r="G179" s="622">
        <v>1</v>
      </c>
      <c r="H179" s="622"/>
      <c r="I179" s="620"/>
      <c r="J179" s="620"/>
      <c r="K179" s="620"/>
      <c r="L179" s="620"/>
      <c r="M179" s="620"/>
      <c r="N179" s="620"/>
      <c r="O179" s="620"/>
      <c r="P179" s="620"/>
      <c r="Q179" s="620"/>
      <c r="R179" s="620"/>
      <c r="S179" s="620"/>
      <c r="T179" s="620"/>
      <c r="U179" s="620"/>
      <c r="V179" s="620"/>
      <c r="W179" s="620"/>
      <c r="X179" s="620"/>
      <c r="Y179" s="620"/>
      <c r="Z179" s="620"/>
      <c r="AA179" s="627"/>
      <c r="AB179" s="627"/>
      <c r="AC179" s="246"/>
      <c r="AD179" s="246"/>
      <c r="AE179" s="220"/>
      <c r="AF179" s="243"/>
    </row>
    <row r="180" spans="1:32" ht="15.75">
      <c r="A180" s="244"/>
      <c r="B180" s="622"/>
      <c r="C180" s="622"/>
      <c r="D180" s="622"/>
      <c r="E180" s="622"/>
      <c r="F180" s="622"/>
      <c r="G180" s="622"/>
      <c r="H180" s="622"/>
      <c r="I180" s="620"/>
      <c r="J180" s="620"/>
      <c r="K180" s="620"/>
      <c r="L180" s="620"/>
      <c r="M180" s="620"/>
      <c r="N180" s="620"/>
      <c r="O180" s="620"/>
      <c r="P180" s="620"/>
      <c r="Q180" s="620"/>
      <c r="R180" s="620"/>
      <c r="S180" s="620"/>
      <c r="T180" s="620"/>
      <c r="U180" s="620"/>
      <c r="V180" s="620"/>
      <c r="W180" s="620"/>
      <c r="X180" s="620"/>
      <c r="Y180" s="620"/>
      <c r="Z180" s="620"/>
      <c r="AA180" s="627"/>
      <c r="AB180" s="627"/>
      <c r="AC180" s="246"/>
      <c r="AD180" s="246"/>
      <c r="AE180" s="220"/>
      <c r="AF180" s="243"/>
    </row>
    <row r="181" spans="1:32" ht="15.75">
      <c r="A181" s="244"/>
      <c r="B181" s="622"/>
      <c r="C181" s="622"/>
      <c r="D181" s="622"/>
      <c r="E181" s="622"/>
      <c r="F181" s="622"/>
      <c r="G181" s="622"/>
      <c r="H181" s="622"/>
      <c r="I181" s="620"/>
      <c r="J181" s="620"/>
      <c r="K181" s="620"/>
      <c r="L181" s="620"/>
      <c r="M181" s="620"/>
      <c r="N181" s="620"/>
      <c r="O181" s="620"/>
      <c r="P181" s="620"/>
      <c r="Q181" s="620"/>
      <c r="R181" s="620"/>
      <c r="S181" s="620"/>
      <c r="T181" s="620"/>
      <c r="U181" s="620"/>
      <c r="V181" s="620"/>
      <c r="W181" s="620"/>
      <c r="X181" s="620"/>
      <c r="Y181" s="620"/>
      <c r="Z181" s="620"/>
      <c r="AA181" s="627"/>
      <c r="AB181" s="627"/>
      <c r="AC181" s="246"/>
      <c r="AD181" s="246"/>
      <c r="AE181" s="220"/>
      <c r="AF181" s="243"/>
    </row>
    <row r="182" spans="1:32" ht="15.75">
      <c r="A182" s="244"/>
      <c r="B182" s="622"/>
      <c r="C182" s="622"/>
      <c r="D182" s="622"/>
      <c r="E182" s="622"/>
      <c r="F182" s="622"/>
      <c r="G182" s="622"/>
      <c r="H182" s="622"/>
      <c r="I182" s="620"/>
      <c r="J182" s="620"/>
      <c r="K182" s="620"/>
      <c r="L182" s="620"/>
      <c r="M182" s="620"/>
      <c r="N182" s="620"/>
      <c r="O182" s="620"/>
      <c r="P182" s="620"/>
      <c r="Q182" s="620"/>
      <c r="R182" s="620"/>
      <c r="S182" s="620"/>
      <c r="T182" s="620"/>
      <c r="U182" s="620"/>
      <c r="V182" s="620"/>
      <c r="W182" s="620"/>
      <c r="X182" s="620"/>
      <c r="Y182" s="620"/>
      <c r="Z182" s="620"/>
      <c r="AA182" s="627"/>
      <c r="AB182" s="627"/>
      <c r="AC182" s="246"/>
      <c r="AD182" s="246"/>
      <c r="AE182" s="220"/>
      <c r="AF182" s="243"/>
    </row>
    <row r="183" spans="1:32" ht="15.75">
      <c r="A183" s="244"/>
      <c r="B183" s="622" t="s">
        <v>325</v>
      </c>
      <c r="C183" s="622"/>
      <c r="D183" s="622"/>
      <c r="E183" s="622"/>
      <c r="F183" s="622"/>
      <c r="G183" s="622"/>
      <c r="H183" s="622"/>
      <c r="I183" s="622" t="s">
        <v>324</v>
      </c>
      <c r="J183" s="622"/>
      <c r="K183" s="622" t="s">
        <v>323</v>
      </c>
      <c r="L183" s="622"/>
      <c r="M183" s="622" t="s">
        <v>322</v>
      </c>
      <c r="N183" s="622"/>
      <c r="O183" s="622" t="s">
        <v>321</v>
      </c>
      <c r="P183" s="622"/>
      <c r="Q183" s="622" t="s">
        <v>320</v>
      </c>
      <c r="R183" s="622"/>
      <c r="S183" s="622" t="s">
        <v>319</v>
      </c>
      <c r="T183" s="622"/>
      <c r="U183" s="622" t="s">
        <v>318</v>
      </c>
      <c r="V183" s="622"/>
      <c r="W183" s="622" t="s">
        <v>317</v>
      </c>
      <c r="X183" s="622"/>
      <c r="Y183" s="622" t="s">
        <v>316</v>
      </c>
      <c r="Z183" s="622"/>
      <c r="AA183" s="623" t="s">
        <v>315</v>
      </c>
      <c r="AB183" s="623"/>
      <c r="AC183" s="246"/>
      <c r="AD183" s="246"/>
      <c r="AE183" s="220"/>
      <c r="AF183" s="243"/>
    </row>
    <row r="184" spans="1:32" ht="15.75">
      <c r="A184" s="244"/>
      <c r="B184" s="622"/>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3"/>
      <c r="AB184" s="623"/>
      <c r="AC184" s="246"/>
      <c r="AD184" s="246"/>
      <c r="AE184" s="220"/>
      <c r="AF184" s="243"/>
    </row>
    <row r="185" spans="1:32" ht="16.5" thickBot="1">
      <c r="A185" s="496" t="s">
        <v>314</v>
      </c>
      <c r="B185" s="624"/>
      <c r="C185" s="624"/>
      <c r="D185" s="624"/>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5"/>
    </row>
    <row r="186" spans="1:32" ht="18.75" customHeight="1">
      <c r="A186" s="250"/>
      <c r="B186" s="482" t="s">
        <v>313</v>
      </c>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249"/>
    </row>
    <row r="187" spans="1:32" ht="15.75">
      <c r="A187" s="250"/>
      <c r="B187" s="539" t="s">
        <v>312</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249"/>
    </row>
    <row r="188" spans="1:32">
      <c r="A188" s="244"/>
      <c r="B188" s="620"/>
      <c r="C188" s="620"/>
      <c r="D188" s="620"/>
      <c r="E188" s="620"/>
      <c r="F188" s="620"/>
      <c r="G188" s="620"/>
      <c r="H188" s="620"/>
      <c r="I188" s="620"/>
      <c r="J188" s="620"/>
      <c r="K188" s="620"/>
      <c r="L188" s="620"/>
      <c r="M188" s="620"/>
      <c r="N188" s="620"/>
      <c r="O188" s="620"/>
      <c r="P188" s="620"/>
      <c r="Q188" s="620"/>
      <c r="R188" s="620"/>
      <c r="S188" s="620"/>
      <c r="T188" s="620"/>
      <c r="U188" s="620"/>
      <c r="V188" s="620"/>
      <c r="W188" s="620"/>
      <c r="X188" s="620"/>
      <c r="Y188" s="620"/>
      <c r="Z188" s="620"/>
      <c r="AA188" s="620"/>
      <c r="AB188" s="620"/>
      <c r="AC188" s="620"/>
      <c r="AD188" s="620"/>
      <c r="AE188" s="620"/>
      <c r="AF188" s="243"/>
    </row>
    <row r="189" spans="1:32">
      <c r="A189" s="244"/>
      <c r="B189" s="620"/>
      <c r="C189" s="620"/>
      <c r="D189" s="620"/>
      <c r="E189" s="620"/>
      <c r="F189" s="620"/>
      <c r="G189" s="620"/>
      <c r="H189" s="620"/>
      <c r="I189" s="620"/>
      <c r="J189" s="620"/>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243"/>
    </row>
    <row r="190" spans="1:32">
      <c r="A190" s="244"/>
      <c r="B190" s="620"/>
      <c r="C190" s="620"/>
      <c r="D190" s="620"/>
      <c r="E190" s="620"/>
      <c r="F190" s="620"/>
      <c r="G190" s="620"/>
      <c r="H190" s="620"/>
      <c r="I190" s="620"/>
      <c r="J190" s="620"/>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243"/>
    </row>
    <row r="191" spans="1:32">
      <c r="A191" s="244"/>
      <c r="B191" s="620"/>
      <c r="C191" s="620"/>
      <c r="D191" s="620"/>
      <c r="E191" s="620"/>
      <c r="F191" s="620"/>
      <c r="G191" s="620"/>
      <c r="H191" s="620"/>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243"/>
    </row>
    <row r="192" spans="1:32">
      <c r="A192" s="244"/>
      <c r="B192" s="620"/>
      <c r="C192" s="620"/>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243"/>
    </row>
    <row r="193" spans="1:32" ht="15.75">
      <c r="A193" s="244"/>
      <c r="B193" s="539" t="s">
        <v>311</v>
      </c>
      <c r="C193" s="539"/>
      <c r="D193" s="539"/>
      <c r="E193" s="539"/>
      <c r="F193" s="539"/>
      <c r="G193" s="539"/>
      <c r="H193" s="539"/>
      <c r="I193" s="539"/>
      <c r="J193" s="539"/>
      <c r="K193" s="539"/>
      <c r="L193" s="539"/>
      <c r="M193" s="539"/>
      <c r="N193" s="539"/>
      <c r="O193" s="539"/>
      <c r="P193" s="539"/>
      <c r="Q193" s="539"/>
      <c r="R193" s="539"/>
      <c r="S193" s="539"/>
      <c r="T193" s="539"/>
      <c r="U193" s="539"/>
      <c r="V193" s="539"/>
      <c r="W193" s="539"/>
      <c r="X193" s="539"/>
      <c r="Y193" s="539"/>
      <c r="Z193" s="539"/>
      <c r="AA193" s="539"/>
      <c r="AB193" s="539"/>
      <c r="AC193" s="539"/>
      <c r="AD193" s="539"/>
      <c r="AE193" s="539"/>
      <c r="AF193" s="243"/>
    </row>
    <row r="194" spans="1:32">
      <c r="A194" s="244"/>
      <c r="B194" s="620"/>
      <c r="C194" s="620"/>
      <c r="D194" s="620"/>
      <c r="E194" s="620"/>
      <c r="F194" s="620"/>
      <c r="G194" s="620"/>
      <c r="H194" s="620"/>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243"/>
    </row>
    <row r="195" spans="1:32">
      <c r="A195" s="244"/>
      <c r="B195" s="620"/>
      <c r="C195" s="620"/>
      <c r="D195" s="620"/>
      <c r="E195" s="620"/>
      <c r="F195" s="620"/>
      <c r="G195" s="620"/>
      <c r="H195" s="620"/>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243"/>
    </row>
    <row r="196" spans="1:32">
      <c r="A196" s="244"/>
      <c r="B196" s="620"/>
      <c r="C196" s="620"/>
      <c r="D196" s="620"/>
      <c r="E196" s="620"/>
      <c r="F196" s="620"/>
      <c r="G196" s="620"/>
      <c r="H196" s="620"/>
      <c r="I196" s="620"/>
      <c r="J196" s="620"/>
      <c r="K196" s="620"/>
      <c r="L196" s="620"/>
      <c r="M196" s="620"/>
      <c r="N196" s="620"/>
      <c r="O196" s="620"/>
      <c r="P196" s="620"/>
      <c r="Q196" s="620"/>
      <c r="R196" s="620"/>
      <c r="S196" s="620"/>
      <c r="T196" s="620"/>
      <c r="U196" s="620"/>
      <c r="V196" s="620"/>
      <c r="W196" s="620"/>
      <c r="X196" s="620"/>
      <c r="Y196" s="620"/>
      <c r="Z196" s="620"/>
      <c r="AA196" s="620"/>
      <c r="AB196" s="620"/>
      <c r="AC196" s="620"/>
      <c r="AD196" s="620"/>
      <c r="AE196" s="620"/>
      <c r="AF196" s="243"/>
    </row>
    <row r="197" spans="1:32">
      <c r="A197" s="244"/>
      <c r="B197" s="620"/>
      <c r="C197" s="620"/>
      <c r="D197" s="620"/>
      <c r="E197" s="620"/>
      <c r="F197" s="620"/>
      <c r="G197" s="620"/>
      <c r="H197" s="620"/>
      <c r="I197" s="620"/>
      <c r="J197" s="620"/>
      <c r="K197" s="620"/>
      <c r="L197" s="620"/>
      <c r="M197" s="620"/>
      <c r="N197" s="620"/>
      <c r="O197" s="620"/>
      <c r="P197" s="620"/>
      <c r="Q197" s="620"/>
      <c r="R197" s="620"/>
      <c r="S197" s="620"/>
      <c r="T197" s="620"/>
      <c r="U197" s="620"/>
      <c r="V197" s="620"/>
      <c r="W197" s="620"/>
      <c r="X197" s="620"/>
      <c r="Y197" s="620"/>
      <c r="Z197" s="620"/>
      <c r="AA197" s="620"/>
      <c r="AB197" s="620"/>
      <c r="AC197" s="620"/>
      <c r="AD197" s="620"/>
      <c r="AE197" s="620"/>
      <c r="AF197" s="243"/>
    </row>
    <row r="198" spans="1:32" ht="15.75">
      <c r="A198" s="244"/>
      <c r="B198" s="539" t="s">
        <v>310</v>
      </c>
      <c r="C198" s="539"/>
      <c r="D198" s="539"/>
      <c r="E198" s="539"/>
      <c r="F198" s="539"/>
      <c r="G198" s="539"/>
      <c r="H198" s="539"/>
      <c r="I198" s="539"/>
      <c r="J198" s="539"/>
      <c r="K198" s="539"/>
      <c r="L198" s="539"/>
      <c r="M198" s="539"/>
      <c r="N198" s="539"/>
      <c r="O198" s="539"/>
      <c r="P198" s="539"/>
      <c r="Q198" s="539"/>
      <c r="R198" s="539"/>
      <c r="S198" s="539"/>
      <c r="T198" s="539"/>
      <c r="U198" s="539"/>
      <c r="V198" s="539"/>
      <c r="W198" s="539"/>
      <c r="X198" s="539"/>
      <c r="Y198" s="539"/>
      <c r="Z198" s="539"/>
      <c r="AA198" s="539"/>
      <c r="AB198" s="539"/>
      <c r="AC198" s="539"/>
      <c r="AD198" s="539"/>
      <c r="AE198" s="539"/>
      <c r="AF198" s="243"/>
    </row>
    <row r="199" spans="1:32" ht="15.75">
      <c r="A199" s="244"/>
      <c r="B199" s="620"/>
      <c r="C199" s="620"/>
      <c r="D199" s="620"/>
      <c r="E199" s="620"/>
      <c r="F199" s="620"/>
      <c r="G199" s="620"/>
      <c r="H199" s="620"/>
      <c r="I199" s="620"/>
      <c r="J199" s="620"/>
      <c r="K199" s="620"/>
      <c r="L199" s="620"/>
      <c r="M199" s="620"/>
      <c r="N199" s="620"/>
      <c r="O199" s="620"/>
      <c r="P199" s="620"/>
      <c r="Q199" s="620"/>
      <c r="R199" s="620"/>
      <c r="S199" s="620"/>
      <c r="T199" s="620"/>
      <c r="U199" s="620"/>
      <c r="V199" s="620"/>
      <c r="W199" s="620"/>
      <c r="X199" s="620"/>
      <c r="Y199" s="620"/>
      <c r="Z199" s="620"/>
      <c r="AA199" s="620"/>
      <c r="AB199" s="620"/>
      <c r="AC199" s="620"/>
      <c r="AD199" s="620"/>
      <c r="AE199" s="620"/>
      <c r="AF199" s="243"/>
    </row>
    <row r="200" spans="1:32" ht="15.75">
      <c r="A200" s="244"/>
      <c r="B200" s="539" t="s">
        <v>309</v>
      </c>
      <c r="C200" s="539"/>
      <c r="D200" s="539"/>
      <c r="E200" s="539"/>
      <c r="F200" s="539"/>
      <c r="G200" s="539"/>
      <c r="H200" s="539"/>
      <c r="I200" s="539"/>
      <c r="J200" s="539"/>
      <c r="K200" s="539"/>
      <c r="L200" s="539"/>
      <c r="M200" s="539"/>
      <c r="N200" s="539"/>
      <c r="O200" s="539"/>
      <c r="P200" s="539"/>
      <c r="Q200" s="539"/>
      <c r="R200" s="539"/>
      <c r="S200" s="539"/>
      <c r="T200" s="539"/>
      <c r="U200" s="539"/>
      <c r="V200" s="539"/>
      <c r="W200" s="539"/>
      <c r="X200" s="539"/>
      <c r="Y200" s="539"/>
      <c r="Z200" s="539"/>
      <c r="AA200" s="539"/>
      <c r="AB200" s="539"/>
      <c r="AC200" s="539"/>
      <c r="AD200" s="539"/>
      <c r="AE200" s="539"/>
      <c r="AF200" s="243"/>
    </row>
    <row r="201" spans="1:32">
      <c r="A201" s="244"/>
      <c r="B201" s="621"/>
      <c r="C201" s="621"/>
      <c r="D201" s="621"/>
      <c r="E201" s="621"/>
      <c r="F201" s="621"/>
      <c r="G201" s="621"/>
      <c r="H201" s="621"/>
      <c r="I201" s="621"/>
      <c r="J201" s="621"/>
      <c r="K201" s="621"/>
      <c r="L201" s="621"/>
      <c r="M201" s="621"/>
      <c r="N201" s="621"/>
      <c r="O201" s="621"/>
      <c r="P201" s="621"/>
      <c r="Q201" s="621"/>
      <c r="R201" s="621"/>
      <c r="S201" s="621"/>
      <c r="T201" s="621"/>
      <c r="U201" s="621"/>
      <c r="V201" s="621"/>
      <c r="W201" s="621"/>
      <c r="X201" s="621"/>
      <c r="Y201" s="621"/>
      <c r="Z201" s="621"/>
      <c r="AA201" s="621"/>
      <c r="AB201" s="621"/>
      <c r="AC201" s="621"/>
      <c r="AD201" s="621"/>
      <c r="AE201" s="621"/>
      <c r="AF201" s="243"/>
    </row>
    <row r="202" spans="1:32" ht="15.75">
      <c r="A202" s="244"/>
      <c r="B202" s="539" t="s">
        <v>308</v>
      </c>
      <c r="C202" s="539"/>
      <c r="D202" s="539"/>
      <c r="E202" s="539"/>
      <c r="F202" s="539"/>
      <c r="G202" s="539"/>
      <c r="H202" s="539"/>
      <c r="I202" s="539"/>
      <c r="J202" s="539"/>
      <c r="K202" s="539"/>
      <c r="L202" s="539"/>
      <c r="M202" s="539"/>
      <c r="N202" s="539"/>
      <c r="O202" s="539"/>
      <c r="P202" s="539"/>
      <c r="Q202" s="539"/>
      <c r="R202" s="539"/>
      <c r="S202" s="539"/>
      <c r="T202" s="539"/>
      <c r="U202" s="539"/>
      <c r="V202" s="539"/>
      <c r="W202" s="539"/>
      <c r="X202" s="539"/>
      <c r="Y202" s="539"/>
      <c r="Z202" s="539"/>
      <c r="AA202" s="539"/>
      <c r="AB202" s="539"/>
      <c r="AC202" s="539"/>
      <c r="AD202" s="539"/>
      <c r="AE202" s="539"/>
      <c r="AF202" s="243"/>
    </row>
    <row r="203" spans="1:32">
      <c r="A203" s="244"/>
      <c r="B203" s="620"/>
      <c r="C203" s="620"/>
      <c r="D203" s="620"/>
      <c r="E203" s="620"/>
      <c r="F203" s="620"/>
      <c r="G203" s="620"/>
      <c r="H203" s="620"/>
      <c r="I203" s="620"/>
      <c r="J203" s="620"/>
      <c r="K203" s="620"/>
      <c r="L203" s="620"/>
      <c r="M203" s="620"/>
      <c r="N203" s="620"/>
      <c r="O203" s="620"/>
      <c r="P203" s="620"/>
      <c r="Q203" s="620"/>
      <c r="R203" s="620"/>
      <c r="S203" s="620"/>
      <c r="T203" s="620"/>
      <c r="U203" s="620"/>
      <c r="V203" s="620"/>
      <c r="W203" s="620"/>
      <c r="X203" s="620"/>
      <c r="Y203" s="620"/>
      <c r="Z203" s="620"/>
      <c r="AA203" s="620"/>
      <c r="AB203" s="620"/>
      <c r="AC203" s="620"/>
      <c r="AD203" s="620"/>
      <c r="AE203" s="620"/>
      <c r="AF203" s="243"/>
    </row>
    <row r="204" spans="1:32">
      <c r="A204" s="244"/>
      <c r="B204" s="620"/>
      <c r="C204" s="620"/>
      <c r="D204" s="620"/>
      <c r="E204" s="620"/>
      <c r="F204" s="620"/>
      <c r="G204" s="620"/>
      <c r="H204" s="620"/>
      <c r="I204" s="620"/>
      <c r="J204" s="620"/>
      <c r="K204" s="620"/>
      <c r="L204" s="620"/>
      <c r="M204" s="620"/>
      <c r="N204" s="620"/>
      <c r="O204" s="620"/>
      <c r="P204" s="620"/>
      <c r="Q204" s="620"/>
      <c r="R204" s="620"/>
      <c r="S204" s="620"/>
      <c r="T204" s="620"/>
      <c r="U204" s="620"/>
      <c r="V204" s="620"/>
      <c r="W204" s="620"/>
      <c r="X204" s="620"/>
      <c r="Y204" s="620"/>
      <c r="Z204" s="620"/>
      <c r="AA204" s="620"/>
      <c r="AB204" s="620"/>
      <c r="AC204" s="620"/>
      <c r="AD204" s="620"/>
      <c r="AE204" s="620"/>
      <c r="AF204" s="243"/>
    </row>
    <row r="205" spans="1:32" ht="15.75">
      <c r="A205" s="244"/>
      <c r="B205" s="539" t="s">
        <v>307</v>
      </c>
      <c r="C205" s="539"/>
      <c r="D205" s="539"/>
      <c r="E205" s="539"/>
      <c r="F205" s="539"/>
      <c r="G205" s="539"/>
      <c r="H205" s="539"/>
      <c r="I205" s="539"/>
      <c r="J205" s="539"/>
      <c r="K205" s="539"/>
      <c r="L205" s="539"/>
      <c r="M205" s="539"/>
      <c r="N205" s="539"/>
      <c r="O205" s="539"/>
      <c r="P205" s="539"/>
      <c r="Q205" s="539"/>
      <c r="R205" s="539"/>
      <c r="S205" s="539"/>
      <c r="T205" s="539"/>
      <c r="U205" s="539"/>
      <c r="V205" s="539"/>
      <c r="W205" s="539"/>
      <c r="X205" s="539"/>
      <c r="Y205" s="539"/>
      <c r="Z205" s="539"/>
      <c r="AA205" s="539"/>
      <c r="AB205" s="539"/>
      <c r="AC205" s="539"/>
      <c r="AD205" s="539"/>
      <c r="AE205" s="539"/>
      <c r="AF205" s="243"/>
    </row>
    <row r="206" spans="1:32">
      <c r="A206" s="244"/>
      <c r="B206" s="620"/>
      <c r="C206" s="620"/>
      <c r="D206" s="620"/>
      <c r="E206" s="620"/>
      <c r="F206" s="620"/>
      <c r="G206" s="620"/>
      <c r="H206" s="620"/>
      <c r="I206" s="620"/>
      <c r="J206" s="620"/>
      <c r="K206" s="620"/>
      <c r="L206" s="620"/>
      <c r="M206" s="620"/>
      <c r="N206" s="620"/>
      <c r="O206" s="620"/>
      <c r="P206" s="620"/>
      <c r="Q206" s="620"/>
      <c r="R206" s="620"/>
      <c r="S206" s="620"/>
      <c r="T206" s="620"/>
      <c r="U206" s="620"/>
      <c r="V206" s="620"/>
      <c r="W206" s="620"/>
      <c r="X206" s="620"/>
      <c r="Y206" s="620"/>
      <c r="Z206" s="620"/>
      <c r="AA206" s="620"/>
      <c r="AB206" s="620"/>
      <c r="AC206" s="620"/>
      <c r="AD206" s="620"/>
      <c r="AE206" s="620"/>
      <c r="AF206" s="243"/>
    </row>
    <row r="207" spans="1:32">
      <c r="A207" s="244"/>
      <c r="B207" s="620"/>
      <c r="C207" s="620"/>
      <c r="D207" s="620"/>
      <c r="E207" s="620"/>
      <c r="F207" s="620"/>
      <c r="G207" s="620"/>
      <c r="H207" s="620"/>
      <c r="I207" s="620"/>
      <c r="J207" s="620"/>
      <c r="K207" s="620"/>
      <c r="L207" s="620"/>
      <c r="M207" s="620"/>
      <c r="N207" s="620"/>
      <c r="O207" s="620"/>
      <c r="P207" s="620"/>
      <c r="Q207" s="620"/>
      <c r="R207" s="620"/>
      <c r="S207" s="620"/>
      <c r="T207" s="620"/>
      <c r="U207" s="620"/>
      <c r="V207" s="620"/>
      <c r="W207" s="620"/>
      <c r="X207" s="620"/>
      <c r="Y207" s="620"/>
      <c r="Z207" s="620"/>
      <c r="AA207" s="620"/>
      <c r="AB207" s="620"/>
      <c r="AC207" s="620"/>
      <c r="AD207" s="620"/>
      <c r="AE207" s="620"/>
      <c r="AF207" s="243"/>
    </row>
    <row r="208" spans="1:32">
      <c r="A208" s="244"/>
      <c r="B208" s="620"/>
      <c r="C208" s="620"/>
      <c r="D208" s="620"/>
      <c r="E208" s="620"/>
      <c r="F208" s="620"/>
      <c r="G208" s="620"/>
      <c r="H208" s="620"/>
      <c r="I208" s="620"/>
      <c r="J208" s="620"/>
      <c r="K208" s="620"/>
      <c r="L208" s="620"/>
      <c r="M208" s="620"/>
      <c r="N208" s="620"/>
      <c r="O208" s="620"/>
      <c r="P208" s="620"/>
      <c r="Q208" s="620"/>
      <c r="R208" s="620"/>
      <c r="S208" s="620"/>
      <c r="T208" s="620"/>
      <c r="U208" s="620"/>
      <c r="V208" s="620"/>
      <c r="W208" s="620"/>
      <c r="X208" s="620"/>
      <c r="Y208" s="620"/>
      <c r="Z208" s="620"/>
      <c r="AA208" s="620"/>
      <c r="AB208" s="620"/>
      <c r="AC208" s="620"/>
      <c r="AD208" s="620"/>
      <c r="AE208" s="620"/>
      <c r="AF208" s="243"/>
    </row>
    <row r="209" spans="1:32">
      <c r="A209" s="244"/>
      <c r="B209" s="620"/>
      <c r="C209" s="620"/>
      <c r="D209" s="620"/>
      <c r="E209" s="620"/>
      <c r="F209" s="620"/>
      <c r="G209" s="620"/>
      <c r="H209" s="620"/>
      <c r="I209" s="620"/>
      <c r="J209" s="620"/>
      <c r="K209" s="620"/>
      <c r="L209" s="620"/>
      <c r="M209" s="620"/>
      <c r="N209" s="620"/>
      <c r="O209" s="620"/>
      <c r="P209" s="620"/>
      <c r="Q209" s="620"/>
      <c r="R209" s="620"/>
      <c r="S209" s="620"/>
      <c r="T209" s="620"/>
      <c r="U209" s="620"/>
      <c r="V209" s="620"/>
      <c r="W209" s="620"/>
      <c r="X209" s="620"/>
      <c r="Y209" s="620"/>
      <c r="Z209" s="620"/>
      <c r="AA209" s="620"/>
      <c r="AB209" s="620"/>
      <c r="AC209" s="620"/>
      <c r="AD209" s="620"/>
      <c r="AE209" s="620"/>
      <c r="AF209" s="243"/>
    </row>
    <row r="210" spans="1:32" ht="15.75">
      <c r="A210" s="244"/>
      <c r="B210" s="539" t="s">
        <v>306</v>
      </c>
      <c r="C210" s="539"/>
      <c r="D210" s="539"/>
      <c r="E210" s="539"/>
      <c r="F210" s="539"/>
      <c r="G210" s="539"/>
      <c r="H210" s="539"/>
      <c r="I210" s="539"/>
      <c r="J210" s="539"/>
      <c r="K210" s="539"/>
      <c r="L210" s="539"/>
      <c r="M210" s="539"/>
      <c r="N210" s="539"/>
      <c r="O210" s="539"/>
      <c r="P210" s="539"/>
      <c r="Q210" s="539"/>
      <c r="R210" s="539"/>
      <c r="S210" s="539"/>
      <c r="T210" s="539"/>
      <c r="U210" s="539"/>
      <c r="V210" s="539"/>
      <c r="W210" s="539"/>
      <c r="X210" s="539"/>
      <c r="Y210" s="539"/>
      <c r="Z210" s="539"/>
      <c r="AA210" s="539"/>
      <c r="AB210" s="539"/>
      <c r="AC210" s="539"/>
      <c r="AD210" s="539"/>
      <c r="AE210" s="539"/>
      <c r="AF210" s="243"/>
    </row>
    <row r="211" spans="1:32">
      <c r="A211" s="244"/>
      <c r="B211" s="620"/>
      <c r="C211" s="620"/>
      <c r="D211" s="620"/>
      <c r="E211" s="620"/>
      <c r="F211" s="620"/>
      <c r="G211" s="620"/>
      <c r="H211" s="620"/>
      <c r="I211" s="620"/>
      <c r="J211" s="620"/>
      <c r="K211" s="620"/>
      <c r="L211" s="620"/>
      <c r="M211" s="620"/>
      <c r="N211" s="620"/>
      <c r="O211" s="620"/>
      <c r="P211" s="620"/>
      <c r="Q211" s="620"/>
      <c r="R211" s="620"/>
      <c r="S211" s="620"/>
      <c r="T211" s="620"/>
      <c r="U211" s="620"/>
      <c r="V211" s="620"/>
      <c r="W211" s="620"/>
      <c r="X211" s="620"/>
      <c r="Y211" s="620"/>
      <c r="Z211" s="620"/>
      <c r="AA211" s="620"/>
      <c r="AB211" s="620"/>
      <c r="AC211" s="620"/>
      <c r="AD211" s="620"/>
      <c r="AE211" s="620"/>
      <c r="AF211" s="243"/>
    </row>
    <row r="212" spans="1:32">
      <c r="A212" s="244"/>
      <c r="B212" s="620"/>
      <c r="C212" s="620"/>
      <c r="D212" s="620"/>
      <c r="E212" s="620"/>
      <c r="F212" s="620"/>
      <c r="G212" s="620"/>
      <c r="H212" s="620"/>
      <c r="I212" s="620"/>
      <c r="J212" s="620"/>
      <c r="K212" s="620"/>
      <c r="L212" s="620"/>
      <c r="M212" s="620"/>
      <c r="N212" s="620"/>
      <c r="O212" s="620"/>
      <c r="P212" s="620"/>
      <c r="Q212" s="620"/>
      <c r="R212" s="620"/>
      <c r="S212" s="620"/>
      <c r="T212" s="620"/>
      <c r="U212" s="620"/>
      <c r="V212" s="620"/>
      <c r="W212" s="620"/>
      <c r="X212" s="620"/>
      <c r="Y212" s="620"/>
      <c r="Z212" s="620"/>
      <c r="AA212" s="620"/>
      <c r="AB212" s="620"/>
      <c r="AC212" s="620"/>
      <c r="AD212" s="620"/>
      <c r="AE212" s="620"/>
      <c r="AF212" s="243"/>
    </row>
    <row r="213" spans="1:32">
      <c r="A213" s="244"/>
      <c r="B213" s="620"/>
      <c r="C213" s="620"/>
      <c r="D213" s="620"/>
      <c r="E213" s="620"/>
      <c r="F213" s="620"/>
      <c r="G213" s="620"/>
      <c r="H213" s="620"/>
      <c r="I213" s="620"/>
      <c r="J213" s="620"/>
      <c r="K213" s="620"/>
      <c r="L213" s="620"/>
      <c r="M213" s="620"/>
      <c r="N213" s="620"/>
      <c r="O213" s="620"/>
      <c r="P213" s="620"/>
      <c r="Q213" s="620"/>
      <c r="R213" s="620"/>
      <c r="S213" s="620"/>
      <c r="T213" s="620"/>
      <c r="U213" s="620"/>
      <c r="V213" s="620"/>
      <c r="W213" s="620"/>
      <c r="X213" s="620"/>
      <c r="Y213" s="620"/>
      <c r="Z213" s="620"/>
      <c r="AA213" s="620"/>
      <c r="AB213" s="620"/>
      <c r="AC213" s="620"/>
      <c r="AD213" s="620"/>
      <c r="AE213" s="620"/>
      <c r="AF213" s="243"/>
    </row>
    <row r="214" spans="1:32">
      <c r="A214" s="244"/>
      <c r="B214" s="620"/>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243"/>
    </row>
    <row r="215" spans="1:32" ht="15.75">
      <c r="A215" s="244"/>
      <c r="B215" s="482" t="s">
        <v>305</v>
      </c>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243"/>
    </row>
    <row r="216" spans="1:32" ht="15.75">
      <c r="A216" s="244"/>
      <c r="B216" s="620"/>
      <c r="C216" s="620"/>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249"/>
    </row>
    <row r="217" spans="1:32" ht="15.75">
      <c r="A217" s="244"/>
      <c r="B217" s="620"/>
      <c r="C217" s="620"/>
      <c r="D217" s="620"/>
      <c r="E217" s="620"/>
      <c r="F217" s="620"/>
      <c r="G217" s="620"/>
      <c r="H217" s="620"/>
      <c r="I217" s="620"/>
      <c r="J217" s="620"/>
      <c r="K217" s="620"/>
      <c r="L217" s="620"/>
      <c r="M217" s="620"/>
      <c r="N217" s="620"/>
      <c r="O217" s="620"/>
      <c r="P217" s="620"/>
      <c r="Q217" s="620"/>
      <c r="R217" s="620"/>
      <c r="S217" s="620"/>
      <c r="T217" s="620"/>
      <c r="U217" s="620"/>
      <c r="V217" s="620"/>
      <c r="W217" s="620"/>
      <c r="X217" s="620"/>
      <c r="Y217" s="620"/>
      <c r="Z217" s="620"/>
      <c r="AA217" s="620"/>
      <c r="AB217" s="620"/>
      <c r="AC217" s="620"/>
      <c r="AD217" s="620"/>
      <c r="AE217" s="620"/>
      <c r="AF217" s="249"/>
    </row>
    <row r="218" spans="1:32" ht="15.75">
      <c r="A218" s="244"/>
      <c r="B218" s="487" t="s">
        <v>304</v>
      </c>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247"/>
    </row>
    <row r="219" spans="1:32" ht="15.75">
      <c r="A219" s="244"/>
      <c r="B219" s="246" t="s">
        <v>303</v>
      </c>
      <c r="C219" s="245"/>
      <c r="D219" s="245"/>
      <c r="E219" s="245"/>
      <c r="F219" s="245"/>
      <c r="G219" s="245"/>
      <c r="H219" s="245"/>
      <c r="I219" s="245"/>
      <c r="J219" s="245"/>
      <c r="K219" s="245"/>
      <c r="L219" s="245"/>
      <c r="M219" s="245"/>
      <c r="N219" s="245"/>
      <c r="O219" s="220"/>
      <c r="P219" s="220"/>
      <c r="Q219" s="220"/>
      <c r="R219" s="220"/>
      <c r="S219" s="246" t="s">
        <v>302</v>
      </c>
      <c r="T219" s="245"/>
      <c r="U219" s="245"/>
      <c r="V219" s="245"/>
      <c r="W219" s="245"/>
      <c r="X219" s="245"/>
      <c r="Y219" s="245"/>
      <c r="Z219" s="245"/>
      <c r="AA219" s="245"/>
      <c r="AB219" s="245"/>
      <c r="AC219" s="245"/>
      <c r="AD219" s="245"/>
      <c r="AE219" s="245"/>
      <c r="AF219" s="243"/>
    </row>
    <row r="220" spans="1:32" ht="15.75">
      <c r="A220" s="244"/>
      <c r="B220" s="616"/>
      <c r="C220" s="617"/>
      <c r="D220" s="617"/>
      <c r="E220" s="617"/>
      <c r="F220" s="617"/>
      <c r="G220" s="617"/>
      <c r="H220" s="617"/>
      <c r="I220" s="617"/>
      <c r="J220" s="617"/>
      <c r="K220" s="617"/>
      <c r="L220" s="617"/>
      <c r="M220" s="617"/>
      <c r="N220" s="618"/>
      <c r="O220" s="220"/>
      <c r="P220" s="220"/>
      <c r="Q220" s="220"/>
      <c r="R220" s="220"/>
      <c r="S220" s="616"/>
      <c r="T220" s="617"/>
      <c r="U220" s="617"/>
      <c r="V220" s="617"/>
      <c r="W220" s="617"/>
      <c r="X220" s="617"/>
      <c r="Y220" s="617"/>
      <c r="Z220" s="617"/>
      <c r="AA220" s="617"/>
      <c r="AB220" s="617"/>
      <c r="AC220" s="617"/>
      <c r="AD220" s="617"/>
      <c r="AE220" s="618"/>
      <c r="AF220" s="243"/>
    </row>
    <row r="221" spans="1:32" ht="15.75">
      <c r="A221" s="244"/>
      <c r="B221" s="246" t="s">
        <v>301</v>
      </c>
      <c r="C221" s="245"/>
      <c r="D221" s="245"/>
      <c r="E221" s="245"/>
      <c r="F221" s="245"/>
      <c r="G221" s="245"/>
      <c r="H221" s="245"/>
      <c r="I221" s="245"/>
      <c r="J221" s="245"/>
      <c r="K221" s="245"/>
      <c r="L221" s="245"/>
      <c r="M221" s="245"/>
      <c r="N221" s="245"/>
      <c r="O221" s="220"/>
      <c r="P221" s="220"/>
      <c r="Q221" s="220"/>
      <c r="R221" s="220"/>
      <c r="S221" s="246" t="s">
        <v>300</v>
      </c>
      <c r="T221" s="245"/>
      <c r="U221" s="245"/>
      <c r="V221" s="245"/>
      <c r="W221" s="245"/>
      <c r="X221" s="245"/>
      <c r="Y221" s="245"/>
      <c r="Z221" s="245"/>
      <c r="AA221" s="245"/>
      <c r="AB221" s="245"/>
      <c r="AC221" s="245"/>
      <c r="AD221" s="245"/>
      <c r="AE221" s="245"/>
      <c r="AF221" s="243"/>
    </row>
    <row r="222" spans="1:32" ht="15.75">
      <c r="A222" s="244"/>
      <c r="B222" s="616"/>
      <c r="C222" s="617"/>
      <c r="D222" s="617"/>
      <c r="E222" s="617"/>
      <c r="F222" s="617"/>
      <c r="G222" s="617"/>
      <c r="H222" s="617"/>
      <c r="I222" s="617"/>
      <c r="J222" s="617"/>
      <c r="K222" s="617"/>
      <c r="L222" s="617"/>
      <c r="M222" s="617"/>
      <c r="N222" s="618"/>
      <c r="O222" s="220"/>
      <c r="P222" s="220"/>
      <c r="Q222" s="220"/>
      <c r="R222" s="220"/>
      <c r="S222" s="619"/>
      <c r="T222" s="619"/>
      <c r="U222" s="619"/>
      <c r="V222" s="619"/>
      <c r="W222" s="619"/>
      <c r="X222" s="619"/>
      <c r="Y222" s="619"/>
      <c r="Z222" s="619"/>
      <c r="AA222" s="619"/>
      <c r="AB222" s="619"/>
      <c r="AC222" s="619"/>
      <c r="AD222" s="619"/>
      <c r="AE222" s="619"/>
      <c r="AF222" s="243"/>
    </row>
    <row r="223" spans="1:32" ht="15.75">
      <c r="A223" s="244"/>
      <c r="B223" s="220"/>
      <c r="C223" s="220"/>
      <c r="D223" s="220"/>
      <c r="E223" s="220"/>
      <c r="F223" s="220"/>
      <c r="G223" s="220"/>
      <c r="H223" s="220"/>
      <c r="I223" s="220"/>
      <c r="J223" s="220"/>
      <c r="K223" s="220"/>
      <c r="L223" s="220"/>
      <c r="M223" s="220"/>
      <c r="N223" s="220"/>
      <c r="O223" s="220"/>
      <c r="P223" s="220"/>
      <c r="Q223" s="220"/>
      <c r="R223" s="220"/>
      <c r="S223" s="619"/>
      <c r="T223" s="619"/>
      <c r="U223" s="619"/>
      <c r="V223" s="619"/>
      <c r="W223" s="619"/>
      <c r="X223" s="619"/>
      <c r="Y223" s="619"/>
      <c r="Z223" s="619"/>
      <c r="AA223" s="619"/>
      <c r="AB223" s="619"/>
      <c r="AC223" s="619"/>
      <c r="AD223" s="619"/>
      <c r="AE223" s="619"/>
      <c r="AF223" s="243"/>
    </row>
    <row r="224" spans="1:32" ht="16.5" thickBot="1">
      <c r="A224" s="477" t="s">
        <v>299</v>
      </c>
      <c r="B224" s="478"/>
      <c r="C224" s="478"/>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9"/>
    </row>
    <row r="225" spans="1:32" ht="69" customHeight="1">
      <c r="A225" s="464" t="s">
        <v>298</v>
      </c>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6"/>
    </row>
    <row r="226" spans="1:32" ht="44.25" customHeight="1">
      <c r="A226" s="445" t="s">
        <v>297</v>
      </c>
      <c r="B226" s="446"/>
      <c r="C226" s="446"/>
      <c r="D226" s="446"/>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7"/>
    </row>
    <row r="227" spans="1:32">
      <c r="A227" s="418" t="s">
        <v>296</v>
      </c>
      <c r="B227" s="614"/>
      <c r="C227" s="614"/>
      <c r="D227" s="614"/>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5"/>
    </row>
    <row r="228" spans="1:32" ht="65.25" customHeight="1">
      <c r="A228" s="445" t="s">
        <v>295</v>
      </c>
      <c r="B228" s="446"/>
      <c r="C228" s="446"/>
      <c r="D228" s="446"/>
      <c r="E228" s="446"/>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6"/>
      <c r="AD228" s="446"/>
      <c r="AE228" s="446"/>
      <c r="AF228" s="447"/>
    </row>
    <row r="229" spans="1:32">
      <c r="A229" s="451" t="s">
        <v>294</v>
      </c>
      <c r="B229" s="452"/>
      <c r="C229" s="452"/>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3"/>
    </row>
    <row r="230" spans="1:32" ht="30.75" customHeight="1">
      <c r="A230" s="445" t="s">
        <v>293</v>
      </c>
      <c r="B230" s="452"/>
      <c r="C230" s="452"/>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c r="AA230" s="452"/>
      <c r="AB230" s="452"/>
      <c r="AC230" s="452"/>
      <c r="AD230" s="452"/>
      <c r="AE230" s="452"/>
      <c r="AF230" s="453"/>
    </row>
    <row r="231" spans="1:32" ht="38.25" customHeight="1">
      <c r="A231" s="445" t="s">
        <v>292</v>
      </c>
      <c r="B231" s="612"/>
      <c r="C231" s="612"/>
      <c r="D231" s="612"/>
      <c r="E231" s="612"/>
      <c r="F231" s="612"/>
      <c r="G231" s="612"/>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3"/>
    </row>
    <row r="232" spans="1:32" ht="31.5" customHeight="1">
      <c r="A232" s="445" t="s">
        <v>291</v>
      </c>
      <c r="B232" s="446"/>
      <c r="C232" s="446"/>
      <c r="D232" s="446"/>
      <c r="E232" s="446"/>
      <c r="F232" s="446"/>
      <c r="G232" s="446"/>
      <c r="H232" s="446"/>
      <c r="I232" s="446"/>
      <c r="J232" s="446"/>
      <c r="K232" s="446"/>
      <c r="L232" s="446"/>
      <c r="M232" s="446"/>
      <c r="N232" s="446"/>
      <c r="O232" s="446"/>
      <c r="P232" s="446"/>
      <c r="Q232" s="446"/>
      <c r="R232" s="446"/>
      <c r="S232" s="446"/>
      <c r="T232" s="446"/>
      <c r="U232" s="446"/>
      <c r="V232" s="446"/>
      <c r="W232" s="446"/>
      <c r="X232" s="446"/>
      <c r="Y232" s="446"/>
      <c r="Z232" s="446"/>
      <c r="AA232" s="446"/>
      <c r="AB232" s="446"/>
      <c r="AC232" s="446"/>
      <c r="AD232" s="446"/>
      <c r="AE232" s="446"/>
      <c r="AF232" s="447"/>
    </row>
    <row r="233" spans="1:32" ht="78.75" customHeight="1">
      <c r="A233" s="445" t="s">
        <v>290</v>
      </c>
      <c r="B233" s="446"/>
      <c r="C233" s="446"/>
      <c r="D233" s="446"/>
      <c r="E233" s="446"/>
      <c r="F233" s="446"/>
      <c r="G233" s="446"/>
      <c r="H233" s="446"/>
      <c r="I233" s="446"/>
      <c r="J233" s="446"/>
      <c r="K233" s="446"/>
      <c r="L233" s="446"/>
      <c r="M233" s="446"/>
      <c r="N233" s="446"/>
      <c r="O233" s="446"/>
      <c r="P233" s="446"/>
      <c r="Q233" s="446"/>
      <c r="R233" s="446"/>
      <c r="S233" s="446"/>
      <c r="T233" s="446"/>
      <c r="U233" s="446"/>
      <c r="V233" s="446"/>
      <c r="W233" s="446"/>
      <c r="X233" s="446"/>
      <c r="Y233" s="446"/>
      <c r="Z233" s="446"/>
      <c r="AA233" s="446"/>
      <c r="AB233" s="446"/>
      <c r="AC233" s="446"/>
      <c r="AD233" s="446"/>
      <c r="AE233" s="446"/>
      <c r="AF233" s="447"/>
    </row>
    <row r="234" spans="1:32" ht="34.5" customHeight="1">
      <c r="A234" s="445" t="s">
        <v>289</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7"/>
    </row>
    <row r="235" spans="1:32">
      <c r="A235" s="451" t="s">
        <v>288</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3"/>
    </row>
    <row r="236" spans="1:32" ht="57" customHeight="1">
      <c r="A236" s="445" t="s">
        <v>287</v>
      </c>
      <c r="B236" s="446"/>
      <c r="C236" s="446"/>
      <c r="D236" s="446"/>
      <c r="E236" s="446"/>
      <c r="F236" s="446"/>
      <c r="G236" s="446"/>
      <c r="H236" s="446"/>
      <c r="I236" s="446"/>
      <c r="J236" s="446"/>
      <c r="K236" s="446"/>
      <c r="L236" s="446"/>
      <c r="M236" s="446"/>
      <c r="N236" s="446"/>
      <c r="O236" s="446"/>
      <c r="P236" s="446"/>
      <c r="Q236" s="446"/>
      <c r="R236" s="446"/>
      <c r="S236" s="446"/>
      <c r="T236" s="446"/>
      <c r="U236" s="446"/>
      <c r="V236" s="446"/>
      <c r="W236" s="446"/>
      <c r="X236" s="446"/>
      <c r="Y236" s="446"/>
      <c r="Z236" s="446"/>
      <c r="AA236" s="446"/>
      <c r="AB236" s="446"/>
      <c r="AC236" s="446"/>
      <c r="AD236" s="446"/>
      <c r="AE236" s="446"/>
      <c r="AF236" s="447"/>
    </row>
    <row r="237" spans="1:32" ht="67.5" customHeight="1">
      <c r="A237" s="445" t="s">
        <v>286</v>
      </c>
      <c r="B237" s="446"/>
      <c r="C237" s="446"/>
      <c r="D237" s="446"/>
      <c r="E237" s="446"/>
      <c r="F237" s="446"/>
      <c r="G237" s="446"/>
      <c r="H237" s="446"/>
      <c r="I237" s="446"/>
      <c r="J237" s="446"/>
      <c r="K237" s="446"/>
      <c r="L237" s="446"/>
      <c r="M237" s="446"/>
      <c r="N237" s="446"/>
      <c r="O237" s="446"/>
      <c r="P237" s="446"/>
      <c r="Q237" s="446"/>
      <c r="R237" s="446"/>
      <c r="S237" s="446"/>
      <c r="T237" s="446"/>
      <c r="U237" s="446"/>
      <c r="V237" s="446"/>
      <c r="W237" s="446"/>
      <c r="X237" s="446"/>
      <c r="Y237" s="446"/>
      <c r="Z237" s="446"/>
      <c r="AA237" s="446"/>
      <c r="AB237" s="446"/>
      <c r="AC237" s="446"/>
      <c r="AD237" s="446"/>
      <c r="AE237" s="446"/>
      <c r="AF237" s="447"/>
    </row>
    <row r="238" spans="1:32" ht="24.75" customHeight="1">
      <c r="A238" s="445" t="s">
        <v>285</v>
      </c>
      <c r="B238" s="446"/>
      <c r="C238" s="446"/>
      <c r="D238" s="446"/>
      <c r="E238" s="446"/>
      <c r="F238" s="446"/>
      <c r="G238" s="446"/>
      <c r="H238" s="446"/>
      <c r="I238" s="446"/>
      <c r="J238" s="446"/>
      <c r="K238" s="446"/>
      <c r="L238" s="446"/>
      <c r="M238" s="446"/>
      <c r="N238" s="446"/>
      <c r="O238" s="446"/>
      <c r="P238" s="446"/>
      <c r="Q238" s="446"/>
      <c r="R238" s="446"/>
      <c r="S238" s="446"/>
      <c r="T238" s="446"/>
      <c r="U238" s="446"/>
      <c r="V238" s="446"/>
      <c r="W238" s="446"/>
      <c r="X238" s="446"/>
      <c r="Y238" s="446"/>
      <c r="Z238" s="446"/>
      <c r="AA238" s="446"/>
      <c r="AB238" s="446"/>
      <c r="AC238" s="446"/>
      <c r="AD238" s="446"/>
      <c r="AE238" s="446"/>
      <c r="AF238" s="447"/>
    </row>
    <row r="239" spans="1:32" ht="16.5" thickBot="1">
      <c r="A239" s="448" t="s">
        <v>284</v>
      </c>
      <c r="B239" s="449"/>
      <c r="C239" s="449"/>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50"/>
    </row>
    <row r="240" spans="1:32" ht="16.5" thickTop="1">
      <c r="A240" s="606" t="s">
        <v>283</v>
      </c>
      <c r="B240" s="607"/>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8"/>
    </row>
    <row r="241" spans="1:32" ht="57" customHeight="1">
      <c r="A241" s="366" t="s">
        <v>282</v>
      </c>
      <c r="B241" s="367"/>
      <c r="C241" s="367"/>
      <c r="D241" s="367"/>
      <c r="E241" s="367"/>
      <c r="F241" s="367"/>
      <c r="G241" s="367"/>
      <c r="H241" s="367"/>
      <c r="I241" s="367"/>
      <c r="J241" s="367"/>
      <c r="K241" s="367"/>
      <c r="L241" s="367"/>
      <c r="M241" s="367"/>
      <c r="N241" s="367"/>
      <c r="O241" s="367"/>
      <c r="P241" s="367"/>
      <c r="Q241" s="367"/>
      <c r="R241" s="367"/>
      <c r="S241" s="367"/>
      <c r="T241" s="367"/>
      <c r="U241" s="367"/>
      <c r="V241" s="367"/>
      <c r="W241" s="367"/>
      <c r="X241" s="367"/>
      <c r="Y241" s="367"/>
      <c r="Z241" s="367"/>
      <c r="AA241" s="367"/>
      <c r="AB241" s="367"/>
      <c r="AC241" s="367"/>
      <c r="AD241" s="367"/>
      <c r="AE241" s="367"/>
      <c r="AF241" s="440"/>
    </row>
    <row r="242" spans="1:32" ht="31.5" customHeight="1">
      <c r="A242" s="609" t="s">
        <v>663</v>
      </c>
      <c r="B242" s="610"/>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1"/>
    </row>
    <row r="243" spans="1:32" ht="48.75" customHeight="1">
      <c r="A243" s="599" t="s">
        <v>664</v>
      </c>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8"/>
      <c r="AF243" s="409"/>
    </row>
    <row r="244" spans="1:32" ht="15.75">
      <c r="A244" s="600" t="s">
        <v>665</v>
      </c>
      <c r="B244" s="601"/>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2"/>
    </row>
    <row r="245" spans="1:32" ht="30.75" customHeight="1">
      <c r="A245" s="603" t="s">
        <v>642</v>
      </c>
      <c r="B245" s="604"/>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5"/>
    </row>
    <row r="246" spans="1:32" ht="15.75">
      <c r="A246" s="576" t="s">
        <v>281</v>
      </c>
      <c r="B246" s="577"/>
      <c r="C246" s="577"/>
      <c r="D246" s="577"/>
      <c r="E246" s="577"/>
      <c r="F246" s="577"/>
      <c r="G246" s="577"/>
      <c r="H246" s="577"/>
      <c r="I246" s="577"/>
      <c r="J246" s="577"/>
      <c r="K246" s="577"/>
      <c r="L246" s="577"/>
      <c r="M246" s="577"/>
      <c r="N246" s="577"/>
      <c r="O246" s="577" t="s">
        <v>280</v>
      </c>
      <c r="P246" s="577"/>
      <c r="Q246" s="577"/>
      <c r="R246" s="577"/>
      <c r="S246" s="577"/>
      <c r="T246" s="577"/>
      <c r="U246" s="577"/>
      <c r="V246" s="577"/>
      <c r="W246" s="577"/>
      <c r="X246" s="577"/>
      <c r="Y246" s="577"/>
      <c r="Z246" s="577"/>
      <c r="AA246" s="577"/>
      <c r="AB246" s="44"/>
      <c r="AC246" s="44"/>
      <c r="AD246" s="44"/>
      <c r="AE246" s="44"/>
      <c r="AF246" s="45"/>
    </row>
    <row r="247" spans="1:32">
      <c r="A247" s="576" t="s">
        <v>279</v>
      </c>
      <c r="B247" s="577"/>
      <c r="C247" s="577"/>
      <c r="D247" s="577"/>
      <c r="E247" s="577"/>
      <c r="F247" s="577"/>
      <c r="G247" s="577"/>
      <c r="H247" s="577"/>
      <c r="I247" s="577"/>
      <c r="J247" s="577"/>
      <c r="K247" s="577"/>
      <c r="L247" s="577"/>
      <c r="M247" s="577"/>
      <c r="N247" s="577"/>
      <c r="O247" s="577" t="s">
        <v>278</v>
      </c>
      <c r="P247" s="577"/>
      <c r="Q247" s="577"/>
      <c r="R247" s="577"/>
      <c r="S247" s="577"/>
      <c r="T247" s="577"/>
      <c r="U247" s="577"/>
      <c r="V247" s="577"/>
      <c r="W247" s="577"/>
      <c r="X247" s="577"/>
      <c r="Y247" s="577"/>
      <c r="Z247" s="577"/>
      <c r="AA247" s="577"/>
      <c r="AB247" s="44"/>
      <c r="AC247" s="44"/>
      <c r="AD247" s="44"/>
      <c r="AE247" s="44"/>
      <c r="AF247" s="45"/>
    </row>
    <row r="248" spans="1:32">
      <c r="A248" s="576"/>
      <c r="B248" s="577"/>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44"/>
      <c r="AC248" s="44"/>
      <c r="AD248" s="44"/>
      <c r="AE248" s="44"/>
      <c r="AF248" s="45"/>
    </row>
    <row r="249" spans="1:32">
      <c r="A249" s="578" t="s">
        <v>272</v>
      </c>
      <c r="B249" s="579"/>
      <c r="C249" s="579"/>
      <c r="D249" s="579"/>
      <c r="E249" s="579"/>
      <c r="F249" s="579"/>
      <c r="G249" s="579"/>
      <c r="H249" s="579"/>
      <c r="I249" s="579"/>
      <c r="J249" s="579"/>
      <c r="K249" s="579"/>
      <c r="L249" s="579"/>
      <c r="M249" s="579"/>
      <c r="N249" s="579"/>
      <c r="O249" s="579" t="s">
        <v>277</v>
      </c>
      <c r="P249" s="579"/>
      <c r="Q249" s="579"/>
      <c r="R249" s="579"/>
      <c r="S249" s="579"/>
      <c r="T249" s="579"/>
      <c r="U249" s="579"/>
      <c r="V249" s="579"/>
      <c r="W249" s="579"/>
      <c r="X249" s="579"/>
      <c r="Y249" s="579"/>
      <c r="Z249" s="579"/>
      <c r="AA249" s="579"/>
      <c r="AB249" s="44"/>
      <c r="AC249" s="44"/>
      <c r="AD249" s="44"/>
      <c r="AE249" s="44"/>
      <c r="AF249" s="45"/>
    </row>
    <row r="250" spans="1:32">
      <c r="A250" s="578" t="s">
        <v>272</v>
      </c>
      <c r="B250" s="579"/>
      <c r="C250" s="579"/>
      <c r="D250" s="579"/>
      <c r="E250" s="579"/>
      <c r="F250" s="579"/>
      <c r="G250" s="579"/>
      <c r="H250" s="579"/>
      <c r="I250" s="579"/>
      <c r="J250" s="579"/>
      <c r="K250" s="579"/>
      <c r="L250" s="579"/>
      <c r="M250" s="579"/>
      <c r="N250" s="579"/>
      <c r="O250" s="579" t="s">
        <v>276</v>
      </c>
      <c r="P250" s="579"/>
      <c r="Q250" s="579"/>
      <c r="R250" s="579"/>
      <c r="S250" s="579"/>
      <c r="T250" s="579"/>
      <c r="U250" s="579"/>
      <c r="V250" s="579"/>
      <c r="W250" s="579"/>
      <c r="X250" s="579"/>
      <c r="Y250" s="579"/>
      <c r="Z250" s="579"/>
      <c r="AA250" s="579"/>
      <c r="AB250" s="44"/>
      <c r="AC250" s="44"/>
      <c r="AD250" s="44"/>
      <c r="AE250" s="44"/>
      <c r="AF250" s="45"/>
    </row>
    <row r="251" spans="1:32">
      <c r="A251" s="410" t="s">
        <v>272</v>
      </c>
      <c r="B251" s="411"/>
      <c r="C251" s="411"/>
      <c r="D251" s="411"/>
      <c r="E251" s="411"/>
      <c r="F251" s="411"/>
      <c r="G251" s="411"/>
      <c r="H251" s="411"/>
      <c r="I251" s="411"/>
      <c r="J251" s="411"/>
      <c r="K251" s="411"/>
      <c r="L251" s="411"/>
      <c r="M251" s="411"/>
      <c r="N251" s="412"/>
      <c r="O251" s="598" t="s">
        <v>275</v>
      </c>
      <c r="P251" s="598"/>
      <c r="Q251" s="598"/>
      <c r="R251" s="598"/>
      <c r="S251" s="598"/>
      <c r="T251" s="598"/>
      <c r="U251" s="598"/>
      <c r="V251" s="598"/>
      <c r="W251" s="598"/>
      <c r="X251" s="598"/>
      <c r="Y251" s="598"/>
      <c r="Z251" s="598"/>
      <c r="AA251" s="598"/>
      <c r="AB251" s="44"/>
      <c r="AC251" s="44"/>
      <c r="AD251" s="44"/>
      <c r="AE251" s="44"/>
      <c r="AF251" s="45"/>
    </row>
    <row r="252" spans="1:32">
      <c r="A252" s="418"/>
      <c r="B252" s="419"/>
      <c r="C252" s="419"/>
      <c r="D252" s="419"/>
      <c r="E252" s="419"/>
      <c r="F252" s="419"/>
      <c r="G252" s="419"/>
      <c r="H252" s="419"/>
      <c r="I252" s="419"/>
      <c r="J252" s="419"/>
      <c r="K252" s="419"/>
      <c r="L252" s="419"/>
      <c r="M252" s="419"/>
      <c r="N252" s="425"/>
      <c r="O252" s="426" t="s">
        <v>274</v>
      </c>
      <c r="P252" s="419"/>
      <c r="Q252" s="419"/>
      <c r="R252" s="419"/>
      <c r="S252" s="419"/>
      <c r="T252" s="419"/>
      <c r="U252" s="419"/>
      <c r="V252" s="419"/>
      <c r="W252" s="419"/>
      <c r="X252" s="419"/>
      <c r="Y252" s="419"/>
      <c r="Z252" s="419"/>
      <c r="AA252" s="425"/>
      <c r="AB252" s="44"/>
      <c r="AC252" s="44"/>
      <c r="AD252" s="44"/>
      <c r="AE252" s="44"/>
      <c r="AF252" s="45"/>
    </row>
    <row r="253" spans="1:32">
      <c r="A253" s="413"/>
      <c r="B253" s="414"/>
      <c r="C253" s="414"/>
      <c r="D253" s="414"/>
      <c r="E253" s="414"/>
      <c r="F253" s="414"/>
      <c r="G253" s="414"/>
      <c r="H253" s="414"/>
      <c r="I253" s="414"/>
      <c r="J253" s="414"/>
      <c r="K253" s="414"/>
      <c r="L253" s="414"/>
      <c r="M253" s="414"/>
      <c r="N253" s="415"/>
      <c r="O253" s="417" t="s">
        <v>273</v>
      </c>
      <c r="P253" s="414"/>
      <c r="Q253" s="414"/>
      <c r="R253" s="414"/>
      <c r="S253" s="414"/>
      <c r="T253" s="414"/>
      <c r="U253" s="414"/>
      <c r="V253" s="414"/>
      <c r="W253" s="414"/>
      <c r="X253" s="414"/>
      <c r="Y253" s="414"/>
      <c r="Z253" s="414"/>
      <c r="AA253" s="415"/>
      <c r="AB253" s="44"/>
      <c r="AC253" s="44"/>
      <c r="AD253" s="44"/>
      <c r="AE253" s="44"/>
      <c r="AF253" s="45"/>
    </row>
    <row r="254" spans="1:32">
      <c r="A254" s="578" t="s">
        <v>272</v>
      </c>
      <c r="B254" s="579"/>
      <c r="C254" s="579"/>
      <c r="D254" s="579"/>
      <c r="E254" s="579"/>
      <c r="F254" s="579"/>
      <c r="G254" s="579"/>
      <c r="H254" s="579"/>
      <c r="I254" s="579"/>
      <c r="J254" s="579"/>
      <c r="K254" s="579"/>
      <c r="L254" s="579"/>
      <c r="M254" s="579"/>
      <c r="N254" s="579"/>
      <c r="O254" s="416" t="s">
        <v>271</v>
      </c>
      <c r="P254" s="411"/>
      <c r="Q254" s="411"/>
      <c r="R254" s="411"/>
      <c r="S254" s="411"/>
      <c r="T254" s="411"/>
      <c r="U254" s="411"/>
      <c r="V254" s="411"/>
      <c r="W254" s="411"/>
      <c r="X254" s="411"/>
      <c r="Y254" s="411"/>
      <c r="Z254" s="411"/>
      <c r="AA254" s="412"/>
      <c r="AB254" s="44"/>
      <c r="AC254" s="44"/>
      <c r="AD254" s="44"/>
      <c r="AE254" s="44"/>
      <c r="AF254" s="45"/>
    </row>
    <row r="255" spans="1:32">
      <c r="A255" s="578"/>
      <c r="B255" s="579"/>
      <c r="C255" s="579"/>
      <c r="D255" s="579"/>
      <c r="E255" s="579"/>
      <c r="F255" s="579"/>
      <c r="G255" s="579"/>
      <c r="H255" s="579"/>
      <c r="I255" s="579"/>
      <c r="J255" s="579"/>
      <c r="K255" s="579"/>
      <c r="L255" s="579"/>
      <c r="M255" s="579"/>
      <c r="N255" s="579"/>
      <c r="O255" s="417"/>
      <c r="P255" s="414"/>
      <c r="Q255" s="414"/>
      <c r="R255" s="414"/>
      <c r="S255" s="414"/>
      <c r="T255" s="414"/>
      <c r="U255" s="414"/>
      <c r="V255" s="414"/>
      <c r="W255" s="414"/>
      <c r="X255" s="414"/>
      <c r="Y255" s="414"/>
      <c r="Z255" s="414"/>
      <c r="AA255" s="415"/>
      <c r="AB255" s="44"/>
      <c r="AC255" s="44"/>
      <c r="AD255" s="44"/>
      <c r="AE255" s="44"/>
      <c r="AF255" s="45"/>
    </row>
    <row r="256" spans="1:32" ht="24.75" customHeight="1">
      <c r="A256" s="418" t="s">
        <v>270</v>
      </c>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row>
    <row r="257" spans="1:32" ht="49.5" customHeight="1">
      <c r="A257" s="420" t="s">
        <v>643</v>
      </c>
      <c r="B257" s="421"/>
      <c r="C257" s="421"/>
      <c r="D257" s="421"/>
      <c r="E257" s="421"/>
      <c r="F257" s="421"/>
      <c r="G257" s="421"/>
      <c r="H257" s="421"/>
      <c r="I257" s="42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2"/>
    </row>
    <row r="258" spans="1:32" ht="119.25" customHeight="1">
      <c r="A258" s="432" t="s">
        <v>644</v>
      </c>
      <c r="B258" s="433"/>
      <c r="C258" s="433"/>
      <c r="D258" s="433"/>
      <c r="E258" s="433"/>
      <c r="F258" s="433"/>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558"/>
    </row>
    <row r="259" spans="1:32" ht="16.5" thickBot="1">
      <c r="A259" s="372" t="s">
        <v>269</v>
      </c>
      <c r="B259" s="373"/>
      <c r="C259" s="373"/>
      <c r="D259" s="373"/>
      <c r="E259" s="373"/>
      <c r="F259" s="373"/>
      <c r="G259" s="373"/>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c r="AE259" s="373"/>
      <c r="AF259" s="374"/>
    </row>
    <row r="260" spans="1:32" ht="15.75">
      <c r="A260" s="595" t="s">
        <v>666</v>
      </c>
      <c r="B260" s="596"/>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7"/>
    </row>
    <row r="261" spans="1:32" ht="15.75">
      <c r="A261" s="576" t="s">
        <v>268</v>
      </c>
      <c r="B261" s="577"/>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t="s">
        <v>169</v>
      </c>
      <c r="AD261" s="577"/>
      <c r="AE261" s="577"/>
      <c r="AF261" s="580"/>
    </row>
    <row r="262" spans="1:32" ht="15.75">
      <c r="A262" s="576">
        <v>1</v>
      </c>
      <c r="B262" s="577"/>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v>2</v>
      </c>
      <c r="AD262" s="577"/>
      <c r="AE262" s="577"/>
      <c r="AF262" s="580"/>
    </row>
    <row r="263" spans="1:32" ht="15.75">
      <c r="A263" s="578" t="s">
        <v>267</v>
      </c>
      <c r="B263" s="579"/>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7" t="s">
        <v>266</v>
      </c>
      <c r="AD263" s="577"/>
      <c r="AE263" s="577"/>
      <c r="AF263" s="580"/>
    </row>
    <row r="264" spans="1:32" ht="15.75">
      <c r="A264" s="578" t="s">
        <v>265</v>
      </c>
      <c r="B264" s="579"/>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7" t="s">
        <v>264</v>
      </c>
      <c r="AD264" s="577"/>
      <c r="AE264" s="577"/>
      <c r="AF264" s="580"/>
    </row>
    <row r="265" spans="1:32" ht="15.75">
      <c r="A265" s="578" t="s">
        <v>263</v>
      </c>
      <c r="B265" s="579"/>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7" t="s">
        <v>262</v>
      </c>
      <c r="AD265" s="577"/>
      <c r="AE265" s="577"/>
      <c r="AF265" s="580"/>
    </row>
    <row r="266" spans="1:32" ht="15.75">
      <c r="A266" s="578" t="s">
        <v>261</v>
      </c>
      <c r="B266" s="579"/>
      <c r="C266" s="579"/>
      <c r="D266" s="579"/>
      <c r="E266" s="579"/>
      <c r="F266" s="579"/>
      <c r="G266" s="579"/>
      <c r="H266" s="579"/>
      <c r="I266" s="579"/>
      <c r="J266" s="579"/>
      <c r="K266" s="579"/>
      <c r="L266" s="579"/>
      <c r="M266" s="579"/>
      <c r="N266" s="579"/>
      <c r="O266" s="579"/>
      <c r="P266" s="579"/>
      <c r="Q266" s="579"/>
      <c r="R266" s="579"/>
      <c r="S266" s="579"/>
      <c r="T266" s="579"/>
      <c r="U266" s="579"/>
      <c r="V266" s="579"/>
      <c r="W266" s="579"/>
      <c r="X266" s="579"/>
      <c r="Y266" s="579"/>
      <c r="Z266" s="579"/>
      <c r="AA266" s="579"/>
      <c r="AB266" s="579"/>
      <c r="AC266" s="577" t="s">
        <v>260</v>
      </c>
      <c r="AD266" s="577"/>
      <c r="AE266" s="577"/>
      <c r="AF266" s="580"/>
    </row>
    <row r="267" spans="1:32" ht="15.75">
      <c r="A267" s="578" t="s">
        <v>259</v>
      </c>
      <c r="B267" s="579"/>
      <c r="C267" s="579"/>
      <c r="D267" s="579"/>
      <c r="E267" s="579"/>
      <c r="F267" s="579"/>
      <c r="G267" s="579"/>
      <c r="H267" s="579"/>
      <c r="I267" s="579"/>
      <c r="J267" s="579"/>
      <c r="K267" s="579"/>
      <c r="L267" s="579"/>
      <c r="M267" s="579"/>
      <c r="N267" s="579"/>
      <c r="O267" s="579"/>
      <c r="P267" s="579"/>
      <c r="Q267" s="579"/>
      <c r="R267" s="579"/>
      <c r="S267" s="579"/>
      <c r="T267" s="579"/>
      <c r="U267" s="579"/>
      <c r="V267" s="579"/>
      <c r="W267" s="579"/>
      <c r="X267" s="579"/>
      <c r="Y267" s="579"/>
      <c r="Z267" s="579"/>
      <c r="AA267" s="579"/>
      <c r="AB267" s="579"/>
      <c r="AC267" s="577" t="s">
        <v>258</v>
      </c>
      <c r="AD267" s="577"/>
      <c r="AE267" s="577"/>
      <c r="AF267" s="580"/>
    </row>
    <row r="268" spans="1:32" ht="15.75">
      <c r="A268" s="578" t="s">
        <v>257</v>
      </c>
      <c r="B268" s="579"/>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7" t="s">
        <v>256</v>
      </c>
      <c r="AD268" s="577"/>
      <c r="AE268" s="577"/>
      <c r="AF268" s="580"/>
    </row>
    <row r="269" spans="1:32" ht="15.75">
      <c r="A269" s="578" t="s">
        <v>255</v>
      </c>
      <c r="B269" s="579"/>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7" t="s">
        <v>254</v>
      </c>
      <c r="AD269" s="577"/>
      <c r="AE269" s="577"/>
      <c r="AF269" s="580"/>
    </row>
    <row r="270" spans="1:32" ht="15.75">
      <c r="A270" s="578" t="s">
        <v>253</v>
      </c>
      <c r="B270" s="579"/>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7" t="s">
        <v>252</v>
      </c>
      <c r="AD270" s="577"/>
      <c r="AE270" s="577"/>
      <c r="AF270" s="580"/>
    </row>
    <row r="271" spans="1:32" ht="15.75">
      <c r="A271" s="578" t="s">
        <v>251</v>
      </c>
      <c r="B271" s="579"/>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7" t="s">
        <v>250</v>
      </c>
      <c r="AD271" s="577"/>
      <c r="AE271" s="577"/>
      <c r="AF271" s="580"/>
    </row>
    <row r="272" spans="1:32" ht="15.75">
      <c r="A272" s="578" t="s">
        <v>249</v>
      </c>
      <c r="B272" s="579"/>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7" t="s">
        <v>248</v>
      </c>
      <c r="AD272" s="577"/>
      <c r="AE272" s="577"/>
      <c r="AF272" s="580"/>
    </row>
    <row r="273" spans="1:32" ht="15.75">
      <c r="A273" s="578" t="s">
        <v>247</v>
      </c>
      <c r="B273" s="579"/>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7" t="s">
        <v>246</v>
      </c>
      <c r="AD273" s="577"/>
      <c r="AE273" s="577"/>
      <c r="AF273" s="580"/>
    </row>
    <row r="274" spans="1:32" ht="15.75">
      <c r="A274" s="578" t="s">
        <v>245</v>
      </c>
      <c r="B274" s="579"/>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7" t="s">
        <v>244</v>
      </c>
      <c r="AD274" s="577"/>
      <c r="AE274" s="577"/>
      <c r="AF274" s="580"/>
    </row>
    <row r="275" spans="1:32" ht="15.75">
      <c r="A275" s="578" t="s">
        <v>243</v>
      </c>
      <c r="B275" s="579"/>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7" t="s">
        <v>242</v>
      </c>
      <c r="AD275" s="577"/>
      <c r="AE275" s="577"/>
      <c r="AF275" s="580"/>
    </row>
    <row r="276" spans="1:32" ht="15.75">
      <c r="A276" s="578" t="s">
        <v>241</v>
      </c>
      <c r="B276" s="579"/>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7" t="s">
        <v>240</v>
      </c>
      <c r="AD276" s="577"/>
      <c r="AE276" s="577"/>
      <c r="AF276" s="580"/>
    </row>
    <row r="277" spans="1:32" ht="15.75">
      <c r="A277" s="578" t="s">
        <v>239</v>
      </c>
      <c r="B277" s="579"/>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7" t="s">
        <v>238</v>
      </c>
      <c r="AD277" s="577"/>
      <c r="AE277" s="577"/>
      <c r="AF277" s="580"/>
    </row>
    <row r="278" spans="1:32" ht="15.75">
      <c r="A278" s="578" t="s">
        <v>237</v>
      </c>
      <c r="B278" s="579"/>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7" t="s">
        <v>236</v>
      </c>
      <c r="AD278" s="577"/>
      <c r="AE278" s="577"/>
      <c r="AF278" s="580"/>
    </row>
    <row r="279" spans="1:32" ht="15.75">
      <c r="A279" s="578" t="s">
        <v>235</v>
      </c>
      <c r="B279" s="579"/>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7" t="s">
        <v>234</v>
      </c>
      <c r="AD279" s="577"/>
      <c r="AE279" s="577"/>
      <c r="AF279" s="580"/>
    </row>
    <row r="280" spans="1:32" ht="42.75" customHeight="1">
      <c r="A280" s="578" t="s">
        <v>233</v>
      </c>
      <c r="B280" s="579"/>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7" t="s">
        <v>232</v>
      </c>
      <c r="AD280" s="577"/>
      <c r="AE280" s="577"/>
      <c r="AF280" s="580"/>
    </row>
    <row r="281" spans="1:32" ht="38.25" customHeight="1">
      <c r="A281" s="578" t="s">
        <v>231</v>
      </c>
      <c r="B281" s="579"/>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7" t="s">
        <v>230</v>
      </c>
      <c r="AD281" s="577"/>
      <c r="AE281" s="577"/>
      <c r="AF281" s="580"/>
    </row>
    <row r="282" spans="1:32" ht="15.75">
      <c r="A282" s="578" t="s">
        <v>229</v>
      </c>
      <c r="B282" s="579"/>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7" t="s">
        <v>228</v>
      </c>
      <c r="AD282" s="577"/>
      <c r="AE282" s="577"/>
      <c r="AF282" s="580"/>
    </row>
    <row r="283" spans="1:32" ht="15.75">
      <c r="A283" s="578" t="s">
        <v>227</v>
      </c>
      <c r="B283" s="579"/>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7" t="s">
        <v>226</v>
      </c>
      <c r="AD283" s="577"/>
      <c r="AE283" s="577"/>
      <c r="AF283" s="580"/>
    </row>
    <row r="284" spans="1:32" ht="15.75">
      <c r="A284" s="578" t="s">
        <v>225</v>
      </c>
      <c r="B284" s="579"/>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7" t="s">
        <v>224</v>
      </c>
      <c r="AD284" s="577"/>
      <c r="AE284" s="577"/>
      <c r="AF284" s="580"/>
    </row>
    <row r="285" spans="1:32" ht="15.75">
      <c r="A285" s="578" t="s">
        <v>223</v>
      </c>
      <c r="B285" s="579"/>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7" t="s">
        <v>222</v>
      </c>
      <c r="AD285" s="577"/>
      <c r="AE285" s="577"/>
      <c r="AF285" s="580"/>
    </row>
    <row r="286" spans="1:32" ht="15.75">
      <c r="A286" s="578" t="s">
        <v>221</v>
      </c>
      <c r="B286" s="579"/>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7" t="s">
        <v>220</v>
      </c>
      <c r="AD286" s="577"/>
      <c r="AE286" s="577"/>
      <c r="AF286" s="580"/>
    </row>
    <row r="287" spans="1:32" ht="15.75">
      <c r="A287" s="578" t="s">
        <v>219</v>
      </c>
      <c r="B287" s="579"/>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7" t="s">
        <v>218</v>
      </c>
      <c r="AD287" s="577"/>
      <c r="AE287" s="577"/>
      <c r="AF287" s="580"/>
    </row>
    <row r="288" spans="1:32" ht="15.75">
      <c r="A288" s="578" t="s">
        <v>217</v>
      </c>
      <c r="B288" s="579"/>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7" t="s">
        <v>216</v>
      </c>
      <c r="AD288" s="577"/>
      <c r="AE288" s="577"/>
      <c r="AF288" s="580"/>
    </row>
    <row r="289" spans="1:32" ht="15.75">
      <c r="A289" s="578" t="s">
        <v>215</v>
      </c>
      <c r="B289" s="579"/>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7" t="s">
        <v>214</v>
      </c>
      <c r="AD289" s="577"/>
      <c r="AE289" s="577"/>
      <c r="AF289" s="580"/>
    </row>
    <row r="290" spans="1:32" ht="15.75">
      <c r="A290" s="578" t="s">
        <v>213</v>
      </c>
      <c r="B290" s="579"/>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7" t="s">
        <v>212</v>
      </c>
      <c r="AD290" s="577"/>
      <c r="AE290" s="577"/>
      <c r="AF290" s="580"/>
    </row>
    <row r="291" spans="1:32" ht="15.75">
      <c r="A291" s="578" t="s">
        <v>211</v>
      </c>
      <c r="B291" s="579"/>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7" t="s">
        <v>210</v>
      </c>
      <c r="AD291" s="577"/>
      <c r="AE291" s="577"/>
      <c r="AF291" s="580"/>
    </row>
    <row r="292" spans="1:32" ht="15.75">
      <c r="A292" s="578" t="s">
        <v>209</v>
      </c>
      <c r="B292" s="579"/>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7" t="s">
        <v>208</v>
      </c>
      <c r="AD292" s="577"/>
      <c r="AE292" s="577"/>
      <c r="AF292" s="580"/>
    </row>
    <row r="293" spans="1:32" ht="15.75">
      <c r="A293" s="578" t="s">
        <v>207</v>
      </c>
      <c r="B293" s="579"/>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7" t="s">
        <v>206</v>
      </c>
      <c r="AD293" s="577"/>
      <c r="AE293" s="577"/>
      <c r="AF293" s="580"/>
    </row>
    <row r="294" spans="1:32" ht="15.75">
      <c r="A294" s="578" t="s">
        <v>205</v>
      </c>
      <c r="B294" s="579"/>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7" t="s">
        <v>204</v>
      </c>
      <c r="AD294" s="577"/>
      <c r="AE294" s="577"/>
      <c r="AF294" s="580"/>
    </row>
    <row r="295" spans="1:32" ht="15.75">
      <c r="A295" s="578" t="s">
        <v>203</v>
      </c>
      <c r="B295" s="579"/>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7" t="s">
        <v>202</v>
      </c>
      <c r="AD295" s="577"/>
      <c r="AE295" s="577"/>
      <c r="AF295" s="580"/>
    </row>
    <row r="296" spans="1:32" ht="32.25" customHeight="1">
      <c r="A296" s="578" t="s">
        <v>201</v>
      </c>
      <c r="B296" s="579"/>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7" t="s">
        <v>200</v>
      </c>
      <c r="AD296" s="577"/>
      <c r="AE296" s="577"/>
      <c r="AF296" s="580"/>
    </row>
    <row r="297" spans="1:32" ht="15.75">
      <c r="A297" s="578" t="s">
        <v>199</v>
      </c>
      <c r="B297" s="579"/>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7" t="s">
        <v>198</v>
      </c>
      <c r="AD297" s="577"/>
      <c r="AE297" s="577"/>
      <c r="AF297" s="580"/>
    </row>
    <row r="298" spans="1:32" ht="15.75">
      <c r="A298" s="578" t="s">
        <v>197</v>
      </c>
      <c r="B298" s="579"/>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7" t="s">
        <v>196</v>
      </c>
      <c r="AD298" s="577"/>
      <c r="AE298" s="577"/>
      <c r="AF298" s="580"/>
    </row>
    <row r="299" spans="1:32" ht="15.75">
      <c r="A299" s="578" t="s">
        <v>195</v>
      </c>
      <c r="B299" s="579"/>
      <c r="C299" s="579"/>
      <c r="D299" s="579"/>
      <c r="E299" s="579"/>
      <c r="F299" s="579"/>
      <c r="G299" s="579"/>
      <c r="H299" s="579"/>
      <c r="I299" s="579"/>
      <c r="J299" s="579"/>
      <c r="K299" s="579"/>
      <c r="L299" s="579"/>
      <c r="M299" s="579"/>
      <c r="N299" s="579"/>
      <c r="O299" s="579"/>
      <c r="P299" s="579"/>
      <c r="Q299" s="579"/>
      <c r="R299" s="579"/>
      <c r="S299" s="579"/>
      <c r="T299" s="579"/>
      <c r="U299" s="579"/>
      <c r="V299" s="579"/>
      <c r="W299" s="579"/>
      <c r="X299" s="579"/>
      <c r="Y299" s="579"/>
      <c r="Z299" s="579"/>
      <c r="AA299" s="579"/>
      <c r="AB299" s="579"/>
      <c r="AC299" s="577" t="s">
        <v>194</v>
      </c>
      <c r="AD299" s="577"/>
      <c r="AE299" s="577"/>
      <c r="AF299" s="580"/>
    </row>
    <row r="300" spans="1:32" ht="15.75">
      <c r="A300" s="578" t="s">
        <v>193</v>
      </c>
      <c r="B300" s="579"/>
      <c r="C300" s="579"/>
      <c r="D300" s="579"/>
      <c r="E300" s="579"/>
      <c r="F300" s="579"/>
      <c r="G300" s="579"/>
      <c r="H300" s="579"/>
      <c r="I300" s="579"/>
      <c r="J300" s="579"/>
      <c r="K300" s="579"/>
      <c r="L300" s="579"/>
      <c r="M300" s="579"/>
      <c r="N300" s="579"/>
      <c r="O300" s="579"/>
      <c r="P300" s="579"/>
      <c r="Q300" s="579"/>
      <c r="R300" s="579"/>
      <c r="S300" s="579"/>
      <c r="T300" s="579"/>
      <c r="U300" s="579"/>
      <c r="V300" s="579"/>
      <c r="W300" s="579"/>
      <c r="X300" s="579"/>
      <c r="Y300" s="579"/>
      <c r="Z300" s="579"/>
      <c r="AA300" s="579"/>
      <c r="AB300" s="579"/>
      <c r="AC300" s="577" t="s">
        <v>192</v>
      </c>
      <c r="AD300" s="577"/>
      <c r="AE300" s="577"/>
      <c r="AF300" s="580"/>
    </row>
    <row r="301" spans="1:32" ht="15.75">
      <c r="A301" s="578" t="s">
        <v>191</v>
      </c>
      <c r="B301" s="579"/>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7" t="s">
        <v>190</v>
      </c>
      <c r="AD301" s="577"/>
      <c r="AE301" s="577"/>
      <c r="AF301" s="580"/>
    </row>
    <row r="302" spans="1:32" ht="15.75">
      <c r="A302" s="578" t="s">
        <v>189</v>
      </c>
      <c r="B302" s="579"/>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7" t="s">
        <v>188</v>
      </c>
      <c r="AD302" s="577"/>
      <c r="AE302" s="577"/>
      <c r="AF302" s="580"/>
    </row>
    <row r="303" spans="1:32" ht="15.75" thickBot="1">
      <c r="A303" s="372" t="s">
        <v>187</v>
      </c>
      <c r="B303" s="581"/>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2"/>
    </row>
    <row r="304" spans="1:32" ht="15.75">
      <c r="A304" s="578" t="s">
        <v>186</v>
      </c>
      <c r="B304" s="579"/>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7" t="s">
        <v>185</v>
      </c>
      <c r="AD304" s="577"/>
      <c r="AE304" s="577"/>
      <c r="AF304" s="580"/>
    </row>
    <row r="305" spans="1:32" ht="15.75">
      <c r="A305" s="593" t="s">
        <v>184</v>
      </c>
      <c r="B305" s="594"/>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84" t="s">
        <v>183</v>
      </c>
      <c r="AD305" s="584"/>
      <c r="AE305" s="584"/>
      <c r="AF305" s="585"/>
    </row>
    <row r="306" spans="1:32" ht="15.75">
      <c r="A306" s="578" t="s">
        <v>182</v>
      </c>
      <c r="B306" s="579"/>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7" t="s">
        <v>181</v>
      </c>
      <c r="AD306" s="577"/>
      <c r="AE306" s="577"/>
      <c r="AF306" s="580"/>
    </row>
    <row r="307" spans="1:32" ht="15.75">
      <c r="A307" s="366" t="s">
        <v>180</v>
      </c>
      <c r="B307" s="367"/>
      <c r="C307" s="367"/>
      <c r="D307" s="367"/>
      <c r="E307" s="367"/>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c r="AB307" s="368"/>
      <c r="AC307" s="369" t="s">
        <v>179</v>
      </c>
      <c r="AD307" s="370"/>
      <c r="AE307" s="370"/>
      <c r="AF307" s="371"/>
    </row>
    <row r="308" spans="1:32" ht="15.75">
      <c r="A308" s="593" t="s">
        <v>178</v>
      </c>
      <c r="B308" s="594"/>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84" t="s">
        <v>177</v>
      </c>
      <c r="AD308" s="584"/>
      <c r="AE308" s="584"/>
      <c r="AF308" s="585"/>
    </row>
    <row r="309" spans="1:32" ht="15.75">
      <c r="A309" s="578" t="s">
        <v>176</v>
      </c>
      <c r="B309" s="579"/>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7" t="s">
        <v>175</v>
      </c>
      <c r="AD309" s="577"/>
      <c r="AE309" s="577"/>
      <c r="AF309" s="580"/>
    </row>
    <row r="310" spans="1:32" ht="15.75">
      <c r="A310" s="578" t="s">
        <v>174</v>
      </c>
      <c r="B310" s="579"/>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7" t="s">
        <v>173</v>
      </c>
      <c r="AD310" s="577"/>
      <c r="AE310" s="577"/>
      <c r="AF310" s="580"/>
    </row>
    <row r="311" spans="1:32" ht="15.75">
      <c r="A311" s="586" t="s">
        <v>667</v>
      </c>
      <c r="B311" s="587"/>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8"/>
    </row>
    <row r="312" spans="1:32" ht="48.75" customHeight="1">
      <c r="A312" s="418" t="s">
        <v>172</v>
      </c>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419"/>
      <c r="AE312" s="419"/>
      <c r="AF312" s="454"/>
    </row>
    <row r="313" spans="1:32" ht="53.25" customHeight="1">
      <c r="A313" s="413" t="s">
        <v>171</v>
      </c>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c r="AA313" s="414"/>
      <c r="AB313" s="414"/>
      <c r="AC313" s="414"/>
      <c r="AD313" s="414"/>
      <c r="AE313" s="414"/>
      <c r="AF313" s="589"/>
    </row>
    <row r="314" spans="1:32" ht="33.75" customHeight="1">
      <c r="A314" s="590" t="s">
        <v>668</v>
      </c>
      <c r="B314" s="591"/>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2"/>
    </row>
    <row r="315" spans="1:32" ht="15.75">
      <c r="A315" s="570" t="s">
        <v>170</v>
      </c>
      <c r="B315" s="563"/>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77" t="s">
        <v>169</v>
      </c>
      <c r="AD315" s="577"/>
      <c r="AE315" s="577"/>
      <c r="AF315" s="580"/>
    </row>
    <row r="316" spans="1:32" ht="15.75">
      <c r="A316" s="570">
        <v>1</v>
      </c>
      <c r="B316" s="563"/>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v>2</v>
      </c>
      <c r="AD316" s="563"/>
      <c r="AE316" s="563"/>
      <c r="AF316" s="564"/>
    </row>
    <row r="317" spans="1:32" ht="15.75">
      <c r="A317" s="570" t="s">
        <v>168</v>
      </c>
      <c r="B317" s="563"/>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4"/>
    </row>
    <row r="318" spans="1:32" ht="15.75">
      <c r="A318" s="570" t="s">
        <v>167</v>
      </c>
      <c r="B318" s="563"/>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4"/>
    </row>
    <row r="319" spans="1:32" ht="15.75">
      <c r="A319" s="568" t="s">
        <v>166</v>
      </c>
      <c r="B319" s="569"/>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3" t="s">
        <v>165</v>
      </c>
      <c r="AD319" s="563"/>
      <c r="AE319" s="563"/>
      <c r="AF319" s="564"/>
    </row>
    <row r="320" spans="1:32" ht="15.75">
      <c r="A320" s="568" t="s">
        <v>164</v>
      </c>
      <c r="B320" s="569"/>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3" t="s">
        <v>163</v>
      </c>
      <c r="AD320" s="563"/>
      <c r="AE320" s="563"/>
      <c r="AF320" s="564"/>
    </row>
    <row r="321" spans="1:32" ht="15.75">
      <c r="A321" s="568" t="s">
        <v>162</v>
      </c>
      <c r="B321" s="569"/>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3" t="s">
        <v>161</v>
      </c>
      <c r="AD321" s="563"/>
      <c r="AE321" s="563"/>
      <c r="AF321" s="564"/>
    </row>
    <row r="322" spans="1:32" ht="15.75">
      <c r="A322" s="568" t="s">
        <v>160</v>
      </c>
      <c r="B322" s="569"/>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3" t="s">
        <v>159</v>
      </c>
      <c r="AD322" s="563"/>
      <c r="AE322" s="563"/>
      <c r="AF322" s="564"/>
    </row>
    <row r="323" spans="1:32" ht="15.75">
      <c r="A323" s="568" t="s">
        <v>158</v>
      </c>
      <c r="B323" s="569"/>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3" t="s">
        <v>157</v>
      </c>
      <c r="AD323" s="563"/>
      <c r="AE323" s="563"/>
      <c r="AF323" s="564"/>
    </row>
    <row r="324" spans="1:32" ht="15.75">
      <c r="A324" s="568" t="s">
        <v>156</v>
      </c>
      <c r="B324" s="569"/>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3" t="s">
        <v>155</v>
      </c>
      <c r="AD324" s="563"/>
      <c r="AE324" s="563"/>
      <c r="AF324" s="564"/>
    </row>
    <row r="325" spans="1:32" ht="15.75">
      <c r="A325" s="568" t="s">
        <v>154</v>
      </c>
      <c r="B325" s="569"/>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3" t="s">
        <v>153</v>
      </c>
      <c r="AD325" s="563"/>
      <c r="AE325" s="563"/>
      <c r="AF325" s="564"/>
    </row>
    <row r="326" spans="1:32" ht="15.75">
      <c r="A326" s="568" t="s">
        <v>152</v>
      </c>
      <c r="B326" s="569"/>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3" t="s">
        <v>151</v>
      </c>
      <c r="AD326" s="563"/>
      <c r="AE326" s="563"/>
      <c r="AF326" s="564"/>
    </row>
    <row r="327" spans="1:32" ht="15.75">
      <c r="A327" s="568" t="s">
        <v>150</v>
      </c>
      <c r="B327" s="569"/>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3" t="s">
        <v>149</v>
      </c>
      <c r="AD327" s="563"/>
      <c r="AE327" s="563"/>
      <c r="AF327" s="564"/>
    </row>
    <row r="328" spans="1:32" ht="15.75">
      <c r="A328" s="578" t="s">
        <v>148</v>
      </c>
      <c r="B328" s="579"/>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63" t="s">
        <v>147</v>
      </c>
      <c r="AD328" s="563"/>
      <c r="AE328" s="563"/>
      <c r="AF328" s="564"/>
    </row>
    <row r="329" spans="1:32" ht="15.75">
      <c r="A329" s="570" t="s">
        <v>146</v>
      </c>
      <c r="B329" s="563"/>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4"/>
    </row>
    <row r="330" spans="1:32" ht="60.75" customHeight="1">
      <c r="A330" s="578" t="s">
        <v>145</v>
      </c>
      <c r="B330" s="579"/>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63" t="s">
        <v>144</v>
      </c>
      <c r="AD330" s="563"/>
      <c r="AE330" s="563"/>
      <c r="AF330" s="564"/>
    </row>
    <row r="331" spans="1:32" ht="44.25" customHeight="1">
      <c r="A331" s="578" t="s">
        <v>143</v>
      </c>
      <c r="B331" s="579"/>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63" t="s">
        <v>142</v>
      </c>
      <c r="AD331" s="563"/>
      <c r="AE331" s="563"/>
      <c r="AF331" s="564"/>
    </row>
    <row r="332" spans="1:32" ht="27" customHeight="1">
      <c r="A332" s="578" t="s">
        <v>141</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63" t="s">
        <v>140</v>
      </c>
      <c r="AD332" s="563"/>
      <c r="AE332" s="563"/>
      <c r="AF332" s="564"/>
    </row>
    <row r="333" spans="1:32" ht="37.5" customHeight="1">
      <c r="A333" s="578" t="s">
        <v>139</v>
      </c>
      <c r="B333" s="579"/>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63" t="s">
        <v>138</v>
      </c>
      <c r="AD333" s="563"/>
      <c r="AE333" s="563"/>
      <c r="AF333" s="564"/>
    </row>
    <row r="334" spans="1:32" ht="28.5" customHeight="1">
      <c r="A334" s="578" t="s">
        <v>137</v>
      </c>
      <c r="B334" s="579"/>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63" t="s">
        <v>136</v>
      </c>
      <c r="AD334" s="563"/>
      <c r="AE334" s="563"/>
      <c r="AF334" s="564"/>
    </row>
    <row r="335" spans="1:32" ht="35.25" customHeight="1">
      <c r="A335" s="578" t="s">
        <v>135</v>
      </c>
      <c r="B335" s="579"/>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63" t="s">
        <v>134</v>
      </c>
      <c r="AD335" s="563"/>
      <c r="AE335" s="563"/>
      <c r="AF335" s="564"/>
    </row>
    <row r="336" spans="1:32" ht="15.75">
      <c r="A336" s="578" t="s">
        <v>133</v>
      </c>
      <c r="B336" s="579"/>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63" t="s">
        <v>132</v>
      </c>
      <c r="AD336" s="563"/>
      <c r="AE336" s="563"/>
      <c r="AF336" s="564"/>
    </row>
    <row r="337" spans="1:32" ht="15.75">
      <c r="A337" s="578" t="s">
        <v>131</v>
      </c>
      <c r="B337" s="579"/>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63" t="s">
        <v>130</v>
      </c>
      <c r="AD337" s="563"/>
      <c r="AE337" s="563"/>
      <c r="AF337" s="564"/>
    </row>
    <row r="338" spans="1:32" ht="15.75">
      <c r="A338" s="578" t="s">
        <v>129</v>
      </c>
      <c r="B338" s="579"/>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63" t="s">
        <v>128</v>
      </c>
      <c r="AD338" s="563"/>
      <c r="AE338" s="563"/>
      <c r="AF338" s="564"/>
    </row>
    <row r="339" spans="1:32" ht="15.75">
      <c r="A339" s="578" t="s">
        <v>127</v>
      </c>
      <c r="B339" s="579"/>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63" t="s">
        <v>126</v>
      </c>
      <c r="AD339" s="563"/>
      <c r="AE339" s="563"/>
      <c r="AF339" s="564"/>
    </row>
    <row r="340" spans="1:32" ht="15.75">
      <c r="A340" s="578" t="s">
        <v>125</v>
      </c>
      <c r="B340" s="579"/>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63" t="s">
        <v>124</v>
      </c>
      <c r="AD340" s="563"/>
      <c r="AE340" s="563"/>
      <c r="AF340" s="564"/>
    </row>
    <row r="341" spans="1:32" ht="15.75" thickBot="1">
      <c r="A341" s="372" t="s">
        <v>123</v>
      </c>
      <c r="B341" s="581"/>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2"/>
    </row>
    <row r="342" spans="1:32" ht="15.75">
      <c r="A342" s="578" t="s">
        <v>122</v>
      </c>
      <c r="B342" s="579"/>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63" t="s">
        <v>121</v>
      </c>
      <c r="AD342" s="563"/>
      <c r="AE342" s="563"/>
      <c r="AF342" s="564"/>
    </row>
    <row r="343" spans="1:32" ht="15.75">
      <c r="A343" s="578" t="s">
        <v>120</v>
      </c>
      <c r="B343" s="579"/>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63" t="s">
        <v>119</v>
      </c>
      <c r="AD343" s="563"/>
      <c r="AE343" s="563"/>
      <c r="AF343" s="564"/>
    </row>
    <row r="344" spans="1:32" ht="15.75">
      <c r="A344" s="583" t="s">
        <v>118</v>
      </c>
      <c r="B344" s="584"/>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5"/>
    </row>
    <row r="345" spans="1:32" ht="15.75">
      <c r="A345" s="568" t="s">
        <v>38</v>
      </c>
      <c r="B345" s="569"/>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3" t="s">
        <v>117</v>
      </c>
      <c r="AD345" s="563"/>
      <c r="AE345" s="563"/>
      <c r="AF345" s="351"/>
    </row>
    <row r="346" spans="1:32" ht="15.75">
      <c r="A346" s="568" t="s">
        <v>76</v>
      </c>
      <c r="B346" s="569"/>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3" t="s">
        <v>116</v>
      </c>
      <c r="AD346" s="563"/>
      <c r="AE346" s="563"/>
      <c r="AF346" s="564"/>
    </row>
    <row r="347" spans="1:32" ht="27.75" customHeight="1">
      <c r="A347" s="576" t="s">
        <v>115</v>
      </c>
      <c r="B347" s="577"/>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80"/>
    </row>
    <row r="348" spans="1:32" ht="15.75">
      <c r="A348" s="568" t="s">
        <v>114</v>
      </c>
      <c r="B348" s="569"/>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3" t="s">
        <v>113</v>
      </c>
      <c r="AD348" s="563"/>
      <c r="AE348" s="563"/>
      <c r="AF348" s="564"/>
    </row>
    <row r="349" spans="1:32" ht="15.75">
      <c r="A349" s="568" t="s">
        <v>112</v>
      </c>
      <c r="B349" s="569"/>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3" t="s">
        <v>111</v>
      </c>
      <c r="AD349" s="563"/>
      <c r="AE349" s="563"/>
      <c r="AF349" s="564"/>
    </row>
    <row r="350" spans="1:32" ht="15.75">
      <c r="A350" s="576" t="s">
        <v>110</v>
      </c>
      <c r="B350" s="577"/>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80"/>
    </row>
    <row r="351" spans="1:32" ht="15.75">
      <c r="A351" s="578" t="s">
        <v>109</v>
      </c>
      <c r="B351" s="579"/>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63" t="s">
        <v>108</v>
      </c>
      <c r="AD351" s="563"/>
      <c r="AE351" s="563"/>
      <c r="AF351" s="564"/>
    </row>
    <row r="352" spans="1:32" ht="15.75">
      <c r="A352" s="578" t="s">
        <v>107</v>
      </c>
      <c r="B352" s="579"/>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63" t="s">
        <v>106</v>
      </c>
      <c r="AD352" s="563"/>
      <c r="AE352" s="563"/>
      <c r="AF352" s="564"/>
    </row>
    <row r="353" spans="1:32" ht="29.25" customHeight="1">
      <c r="A353" s="578" t="s">
        <v>105</v>
      </c>
      <c r="B353" s="579"/>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63" t="s">
        <v>104</v>
      </c>
      <c r="AD353" s="563"/>
      <c r="AE353" s="563"/>
      <c r="AF353" s="564"/>
    </row>
    <row r="354" spans="1:32" ht="15.75">
      <c r="A354" s="570" t="s">
        <v>103</v>
      </c>
      <c r="B354" s="563"/>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4"/>
    </row>
    <row r="355" spans="1:32" ht="15.75">
      <c r="A355" s="568" t="s">
        <v>102</v>
      </c>
      <c r="B355" s="569"/>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3" t="s">
        <v>101</v>
      </c>
      <c r="AD355" s="563"/>
      <c r="AE355" s="563"/>
      <c r="AF355" s="564"/>
    </row>
    <row r="356" spans="1:32" ht="15.75">
      <c r="A356" s="568" t="s">
        <v>100</v>
      </c>
      <c r="B356" s="569"/>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3" t="s">
        <v>99</v>
      </c>
      <c r="AD356" s="563"/>
      <c r="AE356" s="563"/>
      <c r="AF356" s="564"/>
    </row>
    <row r="357" spans="1:32" ht="15.75">
      <c r="A357" s="570" t="s">
        <v>98</v>
      </c>
      <c r="B357" s="563"/>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t="s">
        <v>97</v>
      </c>
      <c r="AD357" s="563"/>
      <c r="AE357" s="563"/>
      <c r="AF357" s="564"/>
    </row>
    <row r="358" spans="1:32" ht="15.75">
      <c r="A358" s="570" t="s">
        <v>96</v>
      </c>
      <c r="B358" s="563"/>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t="s">
        <v>95</v>
      </c>
      <c r="AD358" s="563"/>
      <c r="AE358" s="563"/>
      <c r="AF358" s="564"/>
    </row>
    <row r="359" spans="1:32" ht="15.75">
      <c r="A359" s="570" t="s">
        <v>94</v>
      </c>
      <c r="B359" s="563"/>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t="s">
        <v>93</v>
      </c>
      <c r="AD359" s="563"/>
      <c r="AE359" s="563"/>
      <c r="AF359" s="564"/>
    </row>
    <row r="360" spans="1:32" ht="15.75">
      <c r="A360" s="570" t="s">
        <v>92</v>
      </c>
      <c r="B360" s="563"/>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t="s">
        <v>91</v>
      </c>
      <c r="AD360" s="563"/>
      <c r="AE360" s="563"/>
      <c r="AF360" s="564"/>
    </row>
    <row r="361" spans="1:32" ht="15.75">
      <c r="A361" s="570" t="s">
        <v>90</v>
      </c>
      <c r="B361" s="563"/>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t="s">
        <v>89</v>
      </c>
      <c r="AD361" s="563"/>
      <c r="AE361" s="563"/>
      <c r="AF361" s="564"/>
    </row>
    <row r="362" spans="1:32" ht="15.75">
      <c r="A362" s="570" t="s">
        <v>88</v>
      </c>
      <c r="B362" s="563"/>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t="s">
        <v>87</v>
      </c>
      <c r="AD362" s="563"/>
      <c r="AE362" s="563"/>
      <c r="AF362" s="564"/>
    </row>
    <row r="363" spans="1:32" ht="15.75">
      <c r="A363" s="570" t="s">
        <v>86</v>
      </c>
      <c r="B363" s="563"/>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t="s">
        <v>85</v>
      </c>
      <c r="AD363" s="563"/>
      <c r="AE363" s="563"/>
      <c r="AF363" s="564"/>
    </row>
    <row r="364" spans="1:32" ht="15.75">
      <c r="A364" s="570" t="s">
        <v>84</v>
      </c>
      <c r="B364" s="563"/>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t="s">
        <v>83</v>
      </c>
      <c r="AD364" s="563"/>
      <c r="AE364" s="563"/>
      <c r="AF364" s="564"/>
    </row>
    <row r="365" spans="1:32" ht="15.75">
      <c r="A365" s="570" t="s">
        <v>82</v>
      </c>
      <c r="B365" s="563"/>
      <c r="C365" s="563"/>
      <c r="D365" s="563"/>
      <c r="E365" s="563"/>
      <c r="F365" s="563"/>
      <c r="G365" s="563"/>
      <c r="H365" s="563"/>
      <c r="I365" s="563"/>
      <c r="J365" s="563"/>
      <c r="K365" s="563"/>
      <c r="L365" s="563"/>
      <c r="M365" s="563"/>
      <c r="N365" s="563"/>
      <c r="O365" s="563"/>
      <c r="P365" s="563"/>
      <c r="Q365" s="563"/>
      <c r="R365" s="563"/>
      <c r="S365" s="563"/>
      <c r="T365" s="563"/>
      <c r="U365" s="563"/>
      <c r="V365" s="563"/>
      <c r="W365" s="563"/>
      <c r="X365" s="563"/>
      <c r="Y365" s="563"/>
      <c r="Z365" s="563"/>
      <c r="AA365" s="563"/>
      <c r="AB365" s="563"/>
      <c r="AC365" s="563" t="s">
        <v>81</v>
      </c>
      <c r="AD365" s="563"/>
      <c r="AE365" s="563"/>
      <c r="AF365" s="564"/>
    </row>
    <row r="366" spans="1:32" ht="15.75">
      <c r="A366" s="576" t="s">
        <v>80</v>
      </c>
      <c r="B366" s="577"/>
      <c r="C366" s="577"/>
      <c r="D366" s="577"/>
      <c r="E366" s="577"/>
      <c r="F366" s="577"/>
      <c r="G366" s="577"/>
      <c r="H366" s="577"/>
      <c r="I366" s="577"/>
      <c r="J366" s="577"/>
      <c r="K366" s="577"/>
      <c r="L366" s="577"/>
      <c r="M366" s="577"/>
      <c r="N366" s="577"/>
      <c r="O366" s="577"/>
      <c r="P366" s="577"/>
      <c r="Q366" s="577"/>
      <c r="R366" s="577"/>
      <c r="S366" s="577"/>
      <c r="T366" s="577"/>
      <c r="U366" s="577"/>
      <c r="V366" s="577"/>
      <c r="W366" s="577"/>
      <c r="X366" s="577"/>
      <c r="Y366" s="577"/>
      <c r="Z366" s="577"/>
      <c r="AA366" s="577"/>
      <c r="AB366" s="577"/>
      <c r="AC366" s="563" t="s">
        <v>79</v>
      </c>
      <c r="AD366" s="563"/>
      <c r="AE366" s="563"/>
      <c r="AF366" s="564"/>
    </row>
    <row r="367" spans="1:32" ht="15.75">
      <c r="A367" s="570" t="s">
        <v>78</v>
      </c>
      <c r="B367" s="563"/>
      <c r="C367" s="563"/>
      <c r="D367" s="563"/>
      <c r="E367" s="563"/>
      <c r="F367" s="563"/>
      <c r="G367" s="563"/>
      <c r="H367" s="563"/>
      <c r="I367" s="563"/>
      <c r="J367" s="563"/>
      <c r="K367" s="563"/>
      <c r="L367" s="563"/>
      <c r="M367" s="563"/>
      <c r="N367" s="563"/>
      <c r="O367" s="563"/>
      <c r="P367" s="563"/>
      <c r="Q367" s="563"/>
      <c r="R367" s="563"/>
      <c r="S367" s="563"/>
      <c r="T367" s="563"/>
      <c r="U367" s="563"/>
      <c r="V367" s="563"/>
      <c r="W367" s="563"/>
      <c r="X367" s="563"/>
      <c r="Y367" s="563"/>
      <c r="Z367" s="563"/>
      <c r="AA367" s="563"/>
      <c r="AB367" s="563"/>
      <c r="AC367" s="563"/>
      <c r="AD367" s="563"/>
      <c r="AE367" s="563"/>
      <c r="AF367" s="564"/>
    </row>
    <row r="368" spans="1:32" ht="15.75">
      <c r="A368" s="568" t="s">
        <v>38</v>
      </c>
      <c r="B368" s="569"/>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3" t="s">
        <v>77</v>
      </c>
      <c r="AD368" s="563"/>
      <c r="AE368" s="563"/>
      <c r="AF368" s="564"/>
    </row>
    <row r="369" spans="1:32" ht="15.75">
      <c r="A369" s="568" t="s">
        <v>76</v>
      </c>
      <c r="B369" s="569"/>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3" t="s">
        <v>75</v>
      </c>
      <c r="AD369" s="563"/>
      <c r="AE369" s="563"/>
      <c r="AF369" s="564"/>
    </row>
    <row r="370" spans="1:32" ht="15.75">
      <c r="A370" s="568" t="s">
        <v>74</v>
      </c>
      <c r="B370" s="569"/>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3" t="s">
        <v>73</v>
      </c>
      <c r="AD370" s="563"/>
      <c r="AE370" s="563"/>
      <c r="AF370" s="564"/>
    </row>
    <row r="371" spans="1:32" ht="15.75">
      <c r="A371" s="568" t="s">
        <v>72</v>
      </c>
      <c r="B371" s="569"/>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3" t="s">
        <v>71</v>
      </c>
      <c r="AD371" s="563"/>
      <c r="AE371" s="563"/>
      <c r="AF371" s="564"/>
    </row>
    <row r="372" spans="1:32" ht="15.75">
      <c r="A372" s="568" t="s">
        <v>70</v>
      </c>
      <c r="B372" s="569"/>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3" t="s">
        <v>69</v>
      </c>
      <c r="AD372" s="563"/>
      <c r="AE372" s="563"/>
      <c r="AF372" s="564"/>
    </row>
    <row r="373" spans="1:32" ht="15.75">
      <c r="A373" s="570" t="s">
        <v>68</v>
      </c>
      <c r="B373" s="563"/>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4"/>
    </row>
    <row r="374" spans="1:32" ht="15.75">
      <c r="A374" s="568" t="s">
        <v>67</v>
      </c>
      <c r="B374" s="569"/>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3" t="s">
        <v>66</v>
      </c>
      <c r="AD374" s="563"/>
      <c r="AE374" s="563"/>
      <c r="AF374" s="564"/>
    </row>
    <row r="375" spans="1:32" ht="15.75">
      <c r="A375" s="568" t="s">
        <v>669</v>
      </c>
      <c r="B375" s="569"/>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3" t="s">
        <v>65</v>
      </c>
      <c r="AD375" s="563"/>
      <c r="AE375" s="563"/>
      <c r="AF375" s="564"/>
    </row>
    <row r="376" spans="1:32" ht="47.25" customHeight="1">
      <c r="A376" s="568" t="s">
        <v>670</v>
      </c>
      <c r="B376" s="569"/>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3" t="s">
        <v>64</v>
      </c>
      <c r="AD376" s="563"/>
      <c r="AE376" s="563"/>
      <c r="AF376" s="564"/>
    </row>
    <row r="377" spans="1:32" ht="37.5" customHeight="1">
      <c r="A377" s="568" t="s">
        <v>671</v>
      </c>
      <c r="B377" s="569"/>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3" t="s">
        <v>63</v>
      </c>
      <c r="AD377" s="563"/>
      <c r="AE377" s="563"/>
      <c r="AF377" s="564"/>
    </row>
    <row r="378" spans="1:32" ht="15.75" thickBot="1">
      <c r="A378" s="397" t="s">
        <v>62</v>
      </c>
      <c r="B378" s="574"/>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5"/>
    </row>
    <row r="379" spans="1:32" ht="15.75">
      <c r="A379" s="571" t="s">
        <v>61</v>
      </c>
      <c r="B379" s="572"/>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3"/>
    </row>
    <row r="380" spans="1:32" ht="15.75">
      <c r="A380" s="570" t="s">
        <v>60</v>
      </c>
      <c r="B380" s="563"/>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4"/>
    </row>
    <row r="381" spans="1:32" ht="15.75">
      <c r="A381" s="568" t="s">
        <v>59</v>
      </c>
      <c r="B381" s="569"/>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3" t="s">
        <v>58</v>
      </c>
      <c r="AD381" s="563"/>
      <c r="AE381" s="563"/>
      <c r="AF381" s="564"/>
    </row>
    <row r="382" spans="1:32" ht="15.75">
      <c r="A382" s="568" t="s">
        <v>57</v>
      </c>
      <c r="B382" s="569"/>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3" t="s">
        <v>56</v>
      </c>
      <c r="AD382" s="563"/>
      <c r="AE382" s="563"/>
      <c r="AF382" s="564"/>
    </row>
    <row r="383" spans="1:32" ht="15.75">
      <c r="A383" s="568" t="s">
        <v>55</v>
      </c>
      <c r="B383" s="569"/>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3" t="s">
        <v>54</v>
      </c>
      <c r="AD383" s="563"/>
      <c r="AE383" s="563"/>
      <c r="AF383" s="564"/>
    </row>
    <row r="384" spans="1:32" ht="15.75">
      <c r="A384" s="568" t="s">
        <v>53</v>
      </c>
      <c r="B384" s="569"/>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3" t="s">
        <v>52</v>
      </c>
      <c r="AD384" s="563"/>
      <c r="AE384" s="563"/>
      <c r="AF384" s="564"/>
    </row>
    <row r="385" spans="1:32" ht="15.75">
      <c r="A385" s="568" t="s">
        <v>51</v>
      </c>
      <c r="B385" s="569"/>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3" t="s">
        <v>50</v>
      </c>
      <c r="AD385" s="563"/>
      <c r="AE385" s="563"/>
      <c r="AF385" s="564"/>
    </row>
    <row r="386" spans="1:32" ht="15.75">
      <c r="A386" s="571" t="s">
        <v>49</v>
      </c>
      <c r="B386" s="572"/>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3"/>
    </row>
    <row r="387" spans="1:32" ht="15.75">
      <c r="A387" s="568" t="s">
        <v>48</v>
      </c>
      <c r="B387" s="569"/>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3" t="s">
        <v>47</v>
      </c>
      <c r="AD387" s="563"/>
      <c r="AE387" s="563"/>
      <c r="AF387" s="564"/>
    </row>
    <row r="388" spans="1:32" ht="15.75">
      <c r="A388" s="568" t="s">
        <v>46</v>
      </c>
      <c r="B388" s="569"/>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3" t="s">
        <v>45</v>
      </c>
      <c r="AD388" s="563"/>
      <c r="AE388" s="563"/>
      <c r="AF388" s="564"/>
    </row>
    <row r="389" spans="1:32" ht="21" customHeight="1">
      <c r="A389" s="568" t="s">
        <v>44</v>
      </c>
      <c r="B389" s="569"/>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3" t="s">
        <v>43</v>
      </c>
      <c r="AD389" s="563"/>
      <c r="AE389" s="563"/>
      <c r="AF389" s="564"/>
    </row>
    <row r="390" spans="1:32" ht="15.75">
      <c r="A390" s="568" t="s">
        <v>42</v>
      </c>
      <c r="B390" s="569"/>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3" t="s">
        <v>41</v>
      </c>
      <c r="AD390" s="563"/>
      <c r="AE390" s="563"/>
      <c r="AF390" s="564"/>
    </row>
    <row r="391" spans="1:32" ht="15.75">
      <c r="A391" s="570" t="s">
        <v>40</v>
      </c>
      <c r="B391" s="563"/>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4"/>
    </row>
    <row r="392" spans="1:32" ht="15.75">
      <c r="A392" s="570" t="s">
        <v>39</v>
      </c>
      <c r="B392" s="563"/>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4"/>
    </row>
    <row r="393" spans="1:32" ht="15.75">
      <c r="A393" s="568" t="s">
        <v>38</v>
      </c>
      <c r="B393" s="569"/>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3" t="s">
        <v>37</v>
      </c>
      <c r="AD393" s="563"/>
      <c r="AE393" s="563"/>
      <c r="AF393" s="564"/>
    </row>
    <row r="394" spans="1:32" ht="15.75">
      <c r="A394" s="568" t="s">
        <v>36</v>
      </c>
      <c r="B394" s="569"/>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3" t="s">
        <v>35</v>
      </c>
      <c r="AD394" s="563"/>
      <c r="AE394" s="563"/>
      <c r="AF394" s="564"/>
    </row>
    <row r="395" spans="1:32" ht="15.75">
      <c r="A395" s="568" t="s">
        <v>34</v>
      </c>
      <c r="B395" s="569"/>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3" t="s">
        <v>33</v>
      </c>
      <c r="AD395" s="563"/>
      <c r="AE395" s="563"/>
      <c r="AF395" s="564"/>
    </row>
    <row r="396" spans="1:32" ht="15.75">
      <c r="A396" s="568" t="s">
        <v>32</v>
      </c>
      <c r="B396" s="569"/>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3" t="s">
        <v>31</v>
      </c>
      <c r="AD396" s="563"/>
      <c r="AE396" s="563"/>
      <c r="AF396" s="564"/>
    </row>
    <row r="397" spans="1:32" ht="15.75">
      <c r="A397" s="570" t="s">
        <v>30</v>
      </c>
      <c r="B397" s="563"/>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4"/>
    </row>
    <row r="398" spans="1:32" ht="15.75">
      <c r="A398" s="568" t="s">
        <v>29</v>
      </c>
      <c r="B398" s="569"/>
      <c r="C398" s="569"/>
      <c r="D398" s="569"/>
      <c r="E398" s="569"/>
      <c r="F398" s="569"/>
      <c r="G398" s="569"/>
      <c r="H398" s="569"/>
      <c r="I398" s="569"/>
      <c r="J398" s="569"/>
      <c r="K398" s="569"/>
      <c r="L398" s="569"/>
      <c r="M398" s="569"/>
      <c r="N398" s="569"/>
      <c r="O398" s="569"/>
      <c r="P398" s="569"/>
      <c r="Q398" s="569"/>
      <c r="R398" s="569"/>
      <c r="S398" s="569"/>
      <c r="T398" s="569"/>
      <c r="U398" s="569"/>
      <c r="V398" s="569"/>
      <c r="W398" s="569"/>
      <c r="X398" s="569"/>
      <c r="Y398" s="569"/>
      <c r="Z398" s="569"/>
      <c r="AA398" s="569"/>
      <c r="AB398" s="569"/>
      <c r="AC398" s="563" t="s">
        <v>28</v>
      </c>
      <c r="AD398" s="563"/>
      <c r="AE398" s="563"/>
      <c r="AF398" s="564"/>
    </row>
    <row r="399" spans="1:32" ht="15.75">
      <c r="A399" s="568" t="s">
        <v>27</v>
      </c>
      <c r="B399" s="569"/>
      <c r="C399" s="569"/>
      <c r="D399" s="569"/>
      <c r="E399" s="569"/>
      <c r="F399" s="569"/>
      <c r="G399" s="569"/>
      <c r="H399" s="569"/>
      <c r="I399" s="569"/>
      <c r="J399" s="569"/>
      <c r="K399" s="569"/>
      <c r="L399" s="569"/>
      <c r="M399" s="569"/>
      <c r="N399" s="569"/>
      <c r="O399" s="569"/>
      <c r="P399" s="569"/>
      <c r="Q399" s="569"/>
      <c r="R399" s="569"/>
      <c r="S399" s="569"/>
      <c r="T399" s="569"/>
      <c r="U399" s="569"/>
      <c r="V399" s="569"/>
      <c r="W399" s="569"/>
      <c r="X399" s="569"/>
      <c r="Y399" s="569"/>
      <c r="Z399" s="569"/>
      <c r="AA399" s="569"/>
      <c r="AB399" s="569"/>
      <c r="AC399" s="563" t="s">
        <v>26</v>
      </c>
      <c r="AD399" s="563"/>
      <c r="AE399" s="563"/>
      <c r="AF399" s="564"/>
    </row>
    <row r="400" spans="1:32" ht="15.75">
      <c r="A400" s="568" t="s">
        <v>25</v>
      </c>
      <c r="B400" s="569"/>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3" t="s">
        <v>24</v>
      </c>
      <c r="AD400" s="563"/>
      <c r="AE400" s="563"/>
      <c r="AF400" s="564"/>
    </row>
    <row r="401" spans="1:32" ht="15.75">
      <c r="A401" s="570" t="s">
        <v>23</v>
      </c>
      <c r="B401" s="563"/>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4"/>
    </row>
    <row r="402" spans="1:32" ht="15.75">
      <c r="A402" s="568" t="s">
        <v>22</v>
      </c>
      <c r="B402" s="569"/>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3" t="s">
        <v>21</v>
      </c>
      <c r="AD402" s="563"/>
      <c r="AE402" s="563"/>
      <c r="AF402" s="564"/>
    </row>
    <row r="403" spans="1:32" ht="15.75">
      <c r="A403" s="568" t="s">
        <v>20</v>
      </c>
      <c r="B403" s="569"/>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3" t="s">
        <v>19</v>
      </c>
      <c r="AD403" s="563"/>
      <c r="AE403" s="563"/>
      <c r="AF403" s="564"/>
    </row>
    <row r="404" spans="1:32" ht="15.75">
      <c r="A404" s="568" t="s">
        <v>18</v>
      </c>
      <c r="B404" s="569"/>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3" t="s">
        <v>17</v>
      </c>
      <c r="AD404" s="563"/>
      <c r="AE404" s="563"/>
      <c r="AF404" s="564"/>
    </row>
    <row r="405" spans="1:32" ht="15.75">
      <c r="A405" s="570" t="s">
        <v>16</v>
      </c>
      <c r="B405" s="563"/>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t="s">
        <v>15</v>
      </c>
      <c r="AD405" s="563"/>
      <c r="AE405" s="563"/>
      <c r="AF405" s="564"/>
    </row>
    <row r="406" spans="1:32" ht="15.75">
      <c r="A406" s="570" t="s">
        <v>14</v>
      </c>
      <c r="B406" s="563"/>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t="s">
        <v>13</v>
      </c>
      <c r="AD406" s="563"/>
      <c r="AE406" s="563"/>
      <c r="AF406" s="564"/>
    </row>
    <row r="407" spans="1:32" ht="15.75">
      <c r="A407" s="386" t="s">
        <v>12</v>
      </c>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c r="Z407" s="387"/>
      <c r="AA407" s="387"/>
      <c r="AB407" s="388"/>
      <c r="AC407" s="563" t="s">
        <v>11</v>
      </c>
      <c r="AD407" s="563"/>
      <c r="AE407" s="563"/>
      <c r="AF407" s="564"/>
    </row>
    <row r="408" spans="1:32">
      <c r="A408" s="360" t="s">
        <v>647</v>
      </c>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94"/>
      <c r="AC408" s="563"/>
      <c r="AD408" s="563"/>
      <c r="AE408" s="563"/>
      <c r="AF408" s="564"/>
    </row>
    <row r="409" spans="1:32" ht="15.75">
      <c r="A409" s="386" t="s">
        <v>10</v>
      </c>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c r="Z409" s="387"/>
      <c r="AA409" s="387"/>
      <c r="AB409" s="388"/>
      <c r="AC409" s="563" t="s">
        <v>9</v>
      </c>
      <c r="AD409" s="563"/>
      <c r="AE409" s="563"/>
      <c r="AF409" s="564"/>
    </row>
    <row r="410" spans="1:32">
      <c r="A410" s="360" t="s">
        <v>8</v>
      </c>
      <c r="B410" s="361"/>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94"/>
      <c r="AC410" s="563"/>
      <c r="AD410" s="563"/>
      <c r="AE410" s="563"/>
      <c r="AF410" s="564"/>
    </row>
    <row r="411" spans="1:32" ht="15.75">
      <c r="A411" s="562" t="s">
        <v>7</v>
      </c>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563" t="s">
        <v>6</v>
      </c>
      <c r="AD411" s="563"/>
      <c r="AE411" s="563"/>
      <c r="AF411" s="564"/>
    </row>
    <row r="412" spans="1:32" ht="16.5" thickBot="1">
      <c r="A412" s="565" t="s">
        <v>5</v>
      </c>
      <c r="B412" s="566"/>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7"/>
    </row>
    <row r="413" spans="1:32" ht="15.75" thickTop="1"/>
  </sheetData>
  <mergeCells count="548">
    <mergeCell ref="A1:AF2"/>
    <mergeCell ref="A3:AF5"/>
    <mergeCell ref="B6:O6"/>
    <mergeCell ref="R6:AE6"/>
    <mergeCell ref="B7:O7"/>
    <mergeCell ref="R7:AB7"/>
    <mergeCell ref="B13:O14"/>
    <mergeCell ref="R13:AE14"/>
    <mergeCell ref="B16:O16"/>
    <mergeCell ref="B18:J18"/>
    <mergeCell ref="D19:Q19"/>
    <mergeCell ref="D20:P20"/>
    <mergeCell ref="B9:O9"/>
    <mergeCell ref="R9:AB9"/>
    <mergeCell ref="B10:O10"/>
    <mergeCell ref="R10:AE10"/>
    <mergeCell ref="B11:O12"/>
    <mergeCell ref="R11:AE11"/>
    <mergeCell ref="R12:AF12"/>
    <mergeCell ref="D34:I34"/>
    <mergeCell ref="D35:J35"/>
    <mergeCell ref="D36:J36"/>
    <mergeCell ref="D37:P37"/>
    <mergeCell ref="B38:AE39"/>
    <mergeCell ref="B41:J41"/>
    <mergeCell ref="D21:AD22"/>
    <mergeCell ref="D23:AE26"/>
    <mergeCell ref="D27:AE28"/>
    <mergeCell ref="D29:L30"/>
    <mergeCell ref="D31:AE31"/>
    <mergeCell ref="B32:AE33"/>
    <mergeCell ref="B52:Y54"/>
    <mergeCell ref="B55:Y56"/>
    <mergeCell ref="B57:AE57"/>
    <mergeCell ref="C58:Q59"/>
    <mergeCell ref="R58:AE61"/>
    <mergeCell ref="C62:Q63"/>
    <mergeCell ref="R62:AE62"/>
    <mergeCell ref="A43:AF43"/>
    <mergeCell ref="B44:M44"/>
    <mergeCell ref="B45:AE45"/>
    <mergeCell ref="B46:Y47"/>
    <mergeCell ref="B48:Y49"/>
    <mergeCell ref="B50:Y51"/>
    <mergeCell ref="C76:Q77"/>
    <mergeCell ref="R76:AE76"/>
    <mergeCell ref="B78:AE78"/>
    <mergeCell ref="C79:O80"/>
    <mergeCell ref="C82:Q83"/>
    <mergeCell ref="R82:AE82"/>
    <mergeCell ref="B64:AE64"/>
    <mergeCell ref="B66:S66"/>
    <mergeCell ref="B67:K67"/>
    <mergeCell ref="B68:Y69"/>
    <mergeCell ref="B70:AE70"/>
    <mergeCell ref="C71:Q72"/>
    <mergeCell ref="R71:AE75"/>
    <mergeCell ref="A90:AF90"/>
    <mergeCell ref="B91:AE91"/>
    <mergeCell ref="B92:Z92"/>
    <mergeCell ref="B93:Y95"/>
    <mergeCell ref="AB95:AE95"/>
    <mergeCell ref="B96:Y97"/>
    <mergeCell ref="C84:AF85"/>
    <mergeCell ref="C86:Q87"/>
    <mergeCell ref="R86:AE86"/>
    <mergeCell ref="C88:Q88"/>
    <mergeCell ref="R88:AE88"/>
    <mergeCell ref="C89:Q89"/>
    <mergeCell ref="R89:AE89"/>
    <mergeCell ref="C105:Q105"/>
    <mergeCell ref="C106:Q107"/>
    <mergeCell ref="C108:Q109"/>
    <mergeCell ref="C110:AE110"/>
    <mergeCell ref="A116:AF116"/>
    <mergeCell ref="B117:AE118"/>
    <mergeCell ref="C98:Q98"/>
    <mergeCell ref="C99:Q99"/>
    <mergeCell ref="C100:Q101"/>
    <mergeCell ref="C102:Q102"/>
    <mergeCell ref="C103:Q103"/>
    <mergeCell ref="C104:Q104"/>
    <mergeCell ref="B128:Y128"/>
    <mergeCell ref="B129:X131"/>
    <mergeCell ref="AA131:AD131"/>
    <mergeCell ref="A138:AF138"/>
    <mergeCell ref="B139:AE142"/>
    <mergeCell ref="B143:X144"/>
    <mergeCell ref="B119:AD119"/>
    <mergeCell ref="B120:Y120"/>
    <mergeCell ref="B121:Y122"/>
    <mergeCell ref="B123:Y124"/>
    <mergeCell ref="B125:Y125"/>
    <mergeCell ref="C126:Y127"/>
    <mergeCell ref="W152:X156"/>
    <mergeCell ref="Y152:Z156"/>
    <mergeCell ref="W157:X161"/>
    <mergeCell ref="Y157:Z161"/>
    <mergeCell ref="B145:X146"/>
    <mergeCell ref="B147:AE147"/>
    <mergeCell ref="B148:F151"/>
    <mergeCell ref="G148:H151"/>
    <mergeCell ref="I148:J151"/>
    <mergeCell ref="K148:L151"/>
    <mergeCell ref="M148:N151"/>
    <mergeCell ref="O148:P151"/>
    <mergeCell ref="Q148:R151"/>
    <mergeCell ref="S148:T151"/>
    <mergeCell ref="U148:V151"/>
    <mergeCell ref="W148:X151"/>
    <mergeCell ref="Y148:Z151"/>
    <mergeCell ref="AA148:AB151"/>
    <mergeCell ref="M157:N161"/>
    <mergeCell ref="O157:P161"/>
    <mergeCell ref="Q157:R161"/>
    <mergeCell ref="S157:T161"/>
    <mergeCell ref="U157:V161"/>
    <mergeCell ref="O152:P156"/>
    <mergeCell ref="Q152:R156"/>
    <mergeCell ref="S152:T156"/>
    <mergeCell ref="U152:V156"/>
    <mergeCell ref="AA157:AB161"/>
    <mergeCell ref="B162:F165"/>
    <mergeCell ref="G162:H165"/>
    <mergeCell ref="I162:J165"/>
    <mergeCell ref="K162:L165"/>
    <mergeCell ref="M162:N165"/>
    <mergeCell ref="O162:P165"/>
    <mergeCell ref="Q162:R165"/>
    <mergeCell ref="S162:T165"/>
    <mergeCell ref="U162:V165"/>
    <mergeCell ref="W162:X165"/>
    <mergeCell ref="Y162:Z165"/>
    <mergeCell ref="AA162:AB165"/>
    <mergeCell ref="B152:D161"/>
    <mergeCell ref="E152:F156"/>
    <mergeCell ref="G152:H156"/>
    <mergeCell ref="I152:J156"/>
    <mergeCell ref="K152:L156"/>
    <mergeCell ref="M152:N156"/>
    <mergeCell ref="AA152:AB156"/>
    <mergeCell ref="E157:F161"/>
    <mergeCell ref="G157:H161"/>
    <mergeCell ref="I157:J161"/>
    <mergeCell ref="K157:L161"/>
    <mergeCell ref="B166:D173"/>
    <mergeCell ref="E166:F169"/>
    <mergeCell ref="G166:H169"/>
    <mergeCell ref="I166:J169"/>
    <mergeCell ref="K166:L169"/>
    <mergeCell ref="B174:F178"/>
    <mergeCell ref="G174:H178"/>
    <mergeCell ref="I174:J178"/>
    <mergeCell ref="K174:L178"/>
    <mergeCell ref="M174:N178"/>
    <mergeCell ref="O174:P178"/>
    <mergeCell ref="Y166:Z169"/>
    <mergeCell ref="AA166:AB169"/>
    <mergeCell ref="E170:F173"/>
    <mergeCell ref="G170:H173"/>
    <mergeCell ref="I170:J173"/>
    <mergeCell ref="K170:L173"/>
    <mergeCell ref="M170:N173"/>
    <mergeCell ref="O170:P173"/>
    <mergeCell ref="Q170:R173"/>
    <mergeCell ref="S170:T173"/>
    <mergeCell ref="M166:N169"/>
    <mergeCell ref="O166:P169"/>
    <mergeCell ref="Q166:R169"/>
    <mergeCell ref="S166:T169"/>
    <mergeCell ref="U166:V169"/>
    <mergeCell ref="W166:X169"/>
    <mergeCell ref="Q174:R178"/>
    <mergeCell ref="S174:T178"/>
    <mergeCell ref="U174:V178"/>
    <mergeCell ref="W174:X178"/>
    <mergeCell ref="Y174:Z178"/>
    <mergeCell ref="AA174:AB178"/>
    <mergeCell ref="U170:V173"/>
    <mergeCell ref="W170:X173"/>
    <mergeCell ref="Y170:Z173"/>
    <mergeCell ref="AA170:AB173"/>
    <mergeCell ref="Q179:R182"/>
    <mergeCell ref="S179:T182"/>
    <mergeCell ref="U179:V182"/>
    <mergeCell ref="W179:X182"/>
    <mergeCell ref="Y179:Z182"/>
    <mergeCell ref="AA179:AB182"/>
    <mergeCell ref="B179:F182"/>
    <mergeCell ref="G179:H182"/>
    <mergeCell ref="I179:J182"/>
    <mergeCell ref="K179:L182"/>
    <mergeCell ref="M179:N182"/>
    <mergeCell ref="O179:P182"/>
    <mergeCell ref="A185:AF185"/>
    <mergeCell ref="B186:AE186"/>
    <mergeCell ref="B187:AE187"/>
    <mergeCell ref="B188:AE192"/>
    <mergeCell ref="B193:AE193"/>
    <mergeCell ref="B194:AE197"/>
    <mergeCell ref="Q183:R184"/>
    <mergeCell ref="S183:T184"/>
    <mergeCell ref="U183:V184"/>
    <mergeCell ref="W183:X184"/>
    <mergeCell ref="Y183:Z184"/>
    <mergeCell ref="AA183:AB184"/>
    <mergeCell ref="B183:F184"/>
    <mergeCell ref="G183:H184"/>
    <mergeCell ref="I183:J184"/>
    <mergeCell ref="K183:L184"/>
    <mergeCell ref="M183:N184"/>
    <mergeCell ref="O183:P184"/>
    <mergeCell ref="B205:AE205"/>
    <mergeCell ref="B206:AE209"/>
    <mergeCell ref="B210:AE210"/>
    <mergeCell ref="B211:AE214"/>
    <mergeCell ref="B215:AE215"/>
    <mergeCell ref="B216:AE217"/>
    <mergeCell ref="B198:AE198"/>
    <mergeCell ref="B199:AE199"/>
    <mergeCell ref="B200:AE200"/>
    <mergeCell ref="B201:AE201"/>
    <mergeCell ref="B202:AE202"/>
    <mergeCell ref="B203:AE204"/>
    <mergeCell ref="A225:AF225"/>
    <mergeCell ref="A226:AF226"/>
    <mergeCell ref="A227:AF227"/>
    <mergeCell ref="A228:AF228"/>
    <mergeCell ref="A229:AF229"/>
    <mergeCell ref="A230:AF230"/>
    <mergeCell ref="B218:AE218"/>
    <mergeCell ref="B220:N220"/>
    <mergeCell ref="S220:AE220"/>
    <mergeCell ref="B222:N222"/>
    <mergeCell ref="S222:AE223"/>
    <mergeCell ref="A224:AF224"/>
    <mergeCell ref="A237:AF237"/>
    <mergeCell ref="A238:AF238"/>
    <mergeCell ref="A239:AF239"/>
    <mergeCell ref="A240:AF240"/>
    <mergeCell ref="A241:AF241"/>
    <mergeCell ref="A242:AF242"/>
    <mergeCell ref="A231:AF231"/>
    <mergeCell ref="A232:AF232"/>
    <mergeCell ref="A233:AF233"/>
    <mergeCell ref="A234:AF234"/>
    <mergeCell ref="A235:AF235"/>
    <mergeCell ref="A236:AF236"/>
    <mergeCell ref="A249:N249"/>
    <mergeCell ref="O249:AA249"/>
    <mergeCell ref="A250:N250"/>
    <mergeCell ref="O250:AA250"/>
    <mergeCell ref="A251:N253"/>
    <mergeCell ref="O251:AA251"/>
    <mergeCell ref="O252:AA252"/>
    <mergeCell ref="O253:AA253"/>
    <mergeCell ref="A243:AF243"/>
    <mergeCell ref="A244:AF244"/>
    <mergeCell ref="A245:AF245"/>
    <mergeCell ref="A246:N246"/>
    <mergeCell ref="O246:AA246"/>
    <mergeCell ref="A247:N248"/>
    <mergeCell ref="O247:AA248"/>
    <mergeCell ref="A260:AF260"/>
    <mergeCell ref="A261:AB261"/>
    <mergeCell ref="AC261:AF261"/>
    <mergeCell ref="A262:AB262"/>
    <mergeCell ref="AC262:AF262"/>
    <mergeCell ref="A263:AB263"/>
    <mergeCell ref="AC263:AF263"/>
    <mergeCell ref="A254:N255"/>
    <mergeCell ref="O254:AA255"/>
    <mergeCell ref="A256:AF256"/>
    <mergeCell ref="A257:AF257"/>
    <mergeCell ref="A258:AF258"/>
    <mergeCell ref="A259:AF259"/>
    <mergeCell ref="A267:AB267"/>
    <mergeCell ref="AC267:AF267"/>
    <mergeCell ref="A268:AB268"/>
    <mergeCell ref="AC268:AF268"/>
    <mergeCell ref="A269:AB269"/>
    <mergeCell ref="AC269:AF269"/>
    <mergeCell ref="A264:AB264"/>
    <mergeCell ref="AC264:AF264"/>
    <mergeCell ref="A265:AB265"/>
    <mergeCell ref="AC265:AF265"/>
    <mergeCell ref="A266:AB266"/>
    <mergeCell ref="AC266:AF266"/>
    <mergeCell ref="A273:AB273"/>
    <mergeCell ref="AC273:AF273"/>
    <mergeCell ref="A274:AB274"/>
    <mergeCell ref="AC274:AF274"/>
    <mergeCell ref="A275:AB275"/>
    <mergeCell ref="AC275:AF275"/>
    <mergeCell ref="A270:AB270"/>
    <mergeCell ref="AC270:AF270"/>
    <mergeCell ref="A271:AB271"/>
    <mergeCell ref="AC271:AF271"/>
    <mergeCell ref="A272:AB272"/>
    <mergeCell ref="AC272:AF272"/>
    <mergeCell ref="A279:AB279"/>
    <mergeCell ref="AC279:AF279"/>
    <mergeCell ref="A280:AB280"/>
    <mergeCell ref="AC280:AF280"/>
    <mergeCell ref="A281:AB281"/>
    <mergeCell ref="AC281:AF281"/>
    <mergeCell ref="A276:AB276"/>
    <mergeCell ref="AC276:AF276"/>
    <mergeCell ref="A277:AB277"/>
    <mergeCell ref="AC277:AF277"/>
    <mergeCell ref="A278:AB278"/>
    <mergeCell ref="AC278:AF278"/>
    <mergeCell ref="A285:AB285"/>
    <mergeCell ref="AC285:AF285"/>
    <mergeCell ref="A286:AB286"/>
    <mergeCell ref="AC286:AF286"/>
    <mergeCell ref="A287:AB287"/>
    <mergeCell ref="AC287:AF287"/>
    <mergeCell ref="A282:AB282"/>
    <mergeCell ref="AC282:AF282"/>
    <mergeCell ref="A283:AB283"/>
    <mergeCell ref="AC283:AF283"/>
    <mergeCell ref="A284:AB284"/>
    <mergeCell ref="AC284:AF284"/>
    <mergeCell ref="A291:AB291"/>
    <mergeCell ref="AC291:AF291"/>
    <mergeCell ref="A292:AB292"/>
    <mergeCell ref="AC292:AF292"/>
    <mergeCell ref="A293:AB293"/>
    <mergeCell ref="AC293:AF293"/>
    <mergeCell ref="A288:AB288"/>
    <mergeCell ref="AC288:AF288"/>
    <mergeCell ref="A289:AB289"/>
    <mergeCell ref="AC289:AF289"/>
    <mergeCell ref="A290:AB290"/>
    <mergeCell ref="AC290:AF290"/>
    <mergeCell ref="A297:AB297"/>
    <mergeCell ref="AC297:AF297"/>
    <mergeCell ref="A298:AB298"/>
    <mergeCell ref="AC298:AF298"/>
    <mergeCell ref="A299:AB299"/>
    <mergeCell ref="AC299:AF299"/>
    <mergeCell ref="A294:AB294"/>
    <mergeCell ref="AC294:AF294"/>
    <mergeCell ref="A295:AB295"/>
    <mergeCell ref="AC295:AF295"/>
    <mergeCell ref="A296:AB296"/>
    <mergeCell ref="AC296:AF296"/>
    <mergeCell ref="A303:AF303"/>
    <mergeCell ref="A304:AB304"/>
    <mergeCell ref="AC304:AF304"/>
    <mergeCell ref="A305:AB305"/>
    <mergeCell ref="AC305:AF305"/>
    <mergeCell ref="A306:AB306"/>
    <mergeCell ref="AC306:AF306"/>
    <mergeCell ref="A300:AB300"/>
    <mergeCell ref="AC300:AF300"/>
    <mergeCell ref="A301:AB301"/>
    <mergeCell ref="AC301:AF301"/>
    <mergeCell ref="A302:AB302"/>
    <mergeCell ref="AC302:AF302"/>
    <mergeCell ref="A310:AB310"/>
    <mergeCell ref="AC310:AF310"/>
    <mergeCell ref="A311:AF311"/>
    <mergeCell ref="A312:AF312"/>
    <mergeCell ref="A313:AF313"/>
    <mergeCell ref="A314:AF314"/>
    <mergeCell ref="A307:AB307"/>
    <mergeCell ref="AC307:AF307"/>
    <mergeCell ref="A308:AB308"/>
    <mergeCell ref="AC308:AF308"/>
    <mergeCell ref="A309:AB309"/>
    <mergeCell ref="AC309:AF309"/>
    <mergeCell ref="A319:AB319"/>
    <mergeCell ref="AC319:AF319"/>
    <mergeCell ref="A320:AB320"/>
    <mergeCell ref="AC320:AF320"/>
    <mergeCell ref="A321:AB321"/>
    <mergeCell ref="AC321:AF321"/>
    <mergeCell ref="A315:AB315"/>
    <mergeCell ref="AC315:AF315"/>
    <mergeCell ref="A316:AB316"/>
    <mergeCell ref="AC316:AF316"/>
    <mergeCell ref="A317:AF317"/>
    <mergeCell ref="A318:AF318"/>
    <mergeCell ref="A325:AB325"/>
    <mergeCell ref="AC325:AF325"/>
    <mergeCell ref="A326:AB326"/>
    <mergeCell ref="AC326:AF326"/>
    <mergeCell ref="A327:AB327"/>
    <mergeCell ref="AC327:AF327"/>
    <mergeCell ref="A322:AB322"/>
    <mergeCell ref="AC322:AF322"/>
    <mergeCell ref="A323:AB323"/>
    <mergeCell ref="AC323:AF323"/>
    <mergeCell ref="A324:AB324"/>
    <mergeCell ref="AC324:AF324"/>
    <mergeCell ref="A332:AB332"/>
    <mergeCell ref="AC332:AF332"/>
    <mergeCell ref="A333:AB333"/>
    <mergeCell ref="AC333:AF333"/>
    <mergeCell ref="A334:AB334"/>
    <mergeCell ref="AC334:AF334"/>
    <mergeCell ref="A328:AB328"/>
    <mergeCell ref="AC328:AF328"/>
    <mergeCell ref="A329:AF329"/>
    <mergeCell ref="A330:AB330"/>
    <mergeCell ref="AC330:AF330"/>
    <mergeCell ref="A331:AB331"/>
    <mergeCell ref="AC331:AF331"/>
    <mergeCell ref="A338:AB338"/>
    <mergeCell ref="AC338:AF338"/>
    <mergeCell ref="A339:AB339"/>
    <mergeCell ref="AC339:AF339"/>
    <mergeCell ref="A340:AB340"/>
    <mergeCell ref="AC340:AF340"/>
    <mergeCell ref="A335:AB335"/>
    <mergeCell ref="AC335:AF335"/>
    <mergeCell ref="A336:AB336"/>
    <mergeCell ref="AC336:AF336"/>
    <mergeCell ref="A337:AB337"/>
    <mergeCell ref="AC337:AF337"/>
    <mergeCell ref="A345:AB345"/>
    <mergeCell ref="AC345:AF345"/>
    <mergeCell ref="A346:AB346"/>
    <mergeCell ref="AC346:AF346"/>
    <mergeCell ref="A347:AF347"/>
    <mergeCell ref="A348:AB348"/>
    <mergeCell ref="AC348:AF348"/>
    <mergeCell ref="A341:AF341"/>
    <mergeCell ref="A342:AB342"/>
    <mergeCell ref="AC342:AF342"/>
    <mergeCell ref="A343:AB343"/>
    <mergeCell ref="AC343:AF343"/>
    <mergeCell ref="A344:AF344"/>
    <mergeCell ref="A353:AB353"/>
    <mergeCell ref="AC353:AF353"/>
    <mergeCell ref="A354:AF354"/>
    <mergeCell ref="A355:AB355"/>
    <mergeCell ref="AC355:AF355"/>
    <mergeCell ref="A356:AB356"/>
    <mergeCell ref="AC356:AF356"/>
    <mergeCell ref="A349:AB349"/>
    <mergeCell ref="AC349:AF349"/>
    <mergeCell ref="A350:AF350"/>
    <mergeCell ref="A351:AB351"/>
    <mergeCell ref="AC351:AF351"/>
    <mergeCell ref="A352:AB352"/>
    <mergeCell ref="AC352:AF352"/>
    <mergeCell ref="A360:AB360"/>
    <mergeCell ref="AC360:AF360"/>
    <mergeCell ref="A361:AB361"/>
    <mergeCell ref="AC361:AF361"/>
    <mergeCell ref="A362:AB362"/>
    <mergeCell ref="AC362:AF362"/>
    <mergeCell ref="A357:AB357"/>
    <mergeCell ref="AC357:AF357"/>
    <mergeCell ref="A358:AB358"/>
    <mergeCell ref="AC358:AF358"/>
    <mergeCell ref="A359:AB359"/>
    <mergeCell ref="AC359:AF359"/>
    <mergeCell ref="A366:AB366"/>
    <mergeCell ref="AC366:AF366"/>
    <mergeCell ref="A367:AF367"/>
    <mergeCell ref="A368:AB368"/>
    <mergeCell ref="AC368:AF368"/>
    <mergeCell ref="A369:AB369"/>
    <mergeCell ref="AC369:AF369"/>
    <mergeCell ref="A363:AB363"/>
    <mergeCell ref="AC363:AF363"/>
    <mergeCell ref="A364:AB364"/>
    <mergeCell ref="AC364:AF364"/>
    <mergeCell ref="A365:AB365"/>
    <mergeCell ref="AC365:AF365"/>
    <mergeCell ref="A373:AF373"/>
    <mergeCell ref="A374:AB374"/>
    <mergeCell ref="AC374:AF374"/>
    <mergeCell ref="A375:AB375"/>
    <mergeCell ref="AC375:AF375"/>
    <mergeCell ref="A376:AB376"/>
    <mergeCell ref="AC376:AF376"/>
    <mergeCell ref="A370:AB370"/>
    <mergeCell ref="AC370:AF370"/>
    <mergeCell ref="A371:AB371"/>
    <mergeCell ref="AC371:AF371"/>
    <mergeCell ref="A372:AB372"/>
    <mergeCell ref="AC372:AF372"/>
    <mergeCell ref="A382:AB382"/>
    <mergeCell ref="AC382:AF382"/>
    <mergeCell ref="A383:AB383"/>
    <mergeCell ref="AC383:AF383"/>
    <mergeCell ref="A384:AB384"/>
    <mergeCell ref="AC384:AF384"/>
    <mergeCell ref="A377:AB377"/>
    <mergeCell ref="AC377:AF377"/>
    <mergeCell ref="A378:AF378"/>
    <mergeCell ref="A379:AF379"/>
    <mergeCell ref="A380:AF380"/>
    <mergeCell ref="A381:AB381"/>
    <mergeCell ref="AC381:AF381"/>
    <mergeCell ref="A389:AB389"/>
    <mergeCell ref="AC389:AF389"/>
    <mergeCell ref="A390:AB390"/>
    <mergeCell ref="AC390:AF390"/>
    <mergeCell ref="A391:AF391"/>
    <mergeCell ref="A392:AF392"/>
    <mergeCell ref="A385:AB385"/>
    <mergeCell ref="AC385:AF385"/>
    <mergeCell ref="A386:AF386"/>
    <mergeCell ref="A387:AB387"/>
    <mergeCell ref="AC387:AF387"/>
    <mergeCell ref="A388:AB388"/>
    <mergeCell ref="AC388:AF388"/>
    <mergeCell ref="A396:AB396"/>
    <mergeCell ref="AC396:AF396"/>
    <mergeCell ref="A397:AF397"/>
    <mergeCell ref="A398:AB398"/>
    <mergeCell ref="AC398:AF398"/>
    <mergeCell ref="A399:AB399"/>
    <mergeCell ref="AC399:AF399"/>
    <mergeCell ref="A393:AB393"/>
    <mergeCell ref="AC393:AF393"/>
    <mergeCell ref="A394:AB394"/>
    <mergeCell ref="AC394:AF394"/>
    <mergeCell ref="A395:AB395"/>
    <mergeCell ref="AC395:AF395"/>
    <mergeCell ref="A404:AB404"/>
    <mergeCell ref="AC404:AF404"/>
    <mergeCell ref="A405:AB405"/>
    <mergeCell ref="AC405:AF405"/>
    <mergeCell ref="A406:AB406"/>
    <mergeCell ref="AC406:AF406"/>
    <mergeCell ref="A400:AB400"/>
    <mergeCell ref="AC400:AF400"/>
    <mergeCell ref="A401:AF401"/>
    <mergeCell ref="A402:AB402"/>
    <mergeCell ref="AC402:AF402"/>
    <mergeCell ref="A403:AB403"/>
    <mergeCell ref="AC403:AF403"/>
    <mergeCell ref="A411:AB411"/>
    <mergeCell ref="AC411:AF411"/>
    <mergeCell ref="A412:AF412"/>
    <mergeCell ref="A407:AB407"/>
    <mergeCell ref="AC407:AF408"/>
    <mergeCell ref="A408:AB408"/>
    <mergeCell ref="A409:AB409"/>
    <mergeCell ref="AC409:AF410"/>
    <mergeCell ref="A410:AB410"/>
  </mergeCells>
  <pageMargins left="0.70866141732283472" right="0.70866141732283472" top="0.74803149606299213" bottom="0.98958333333333337" header="0.31496062992125984" footer="0.31496062992125984"/>
  <pageSetup paperSize="9" scale="62" fitToHeight="0" orientation="portrait" r:id="rId1"/>
  <headerFooter>
    <oddHeader>&amp;R&amp;"Arial,Normalny"&amp;12Załącznik nr  I.1 do Regulaminu wyboru projektów</oddHeader>
    <oddFooter>&amp;C&amp;G</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E4B1-E333-4B2C-AA4A-CA174BF44244}">
  <sheetPr>
    <pageSetUpPr fitToPage="1"/>
  </sheetPr>
  <dimension ref="A1:D19"/>
  <sheetViews>
    <sheetView zoomScaleNormal="100" workbookViewId="0"/>
  </sheetViews>
  <sheetFormatPr defaultColWidth="9.140625" defaultRowHeight="15.75"/>
  <cols>
    <col min="1" max="1" width="69.140625" style="57" customWidth="1"/>
    <col min="2" max="2" width="46.42578125" style="57" customWidth="1"/>
    <col min="3" max="3" width="27.140625" style="57" customWidth="1"/>
    <col min="4" max="4" width="34.7109375" style="57" bestFit="1" customWidth="1"/>
    <col min="5" max="16384" width="9.140625" style="57"/>
  </cols>
  <sheetData>
    <row r="1" spans="1:4" ht="25.5" customHeight="1">
      <c r="A1" s="79" t="s">
        <v>992</v>
      </c>
    </row>
    <row r="2" spans="1:4" ht="174.75" customHeight="1">
      <c r="A2" s="184" t="s">
        <v>711</v>
      </c>
      <c r="B2" s="80"/>
    </row>
    <row r="3" spans="1:4" ht="22.5" customHeight="1">
      <c r="A3" s="241"/>
      <c r="C3" s="80"/>
    </row>
    <row r="4" spans="1:4" ht="168.75" customHeight="1">
      <c r="A4" s="185" t="s">
        <v>993</v>
      </c>
    </row>
    <row r="5" spans="1:4" ht="63">
      <c r="A5" s="59" t="s">
        <v>712</v>
      </c>
      <c r="B5" s="60" t="s">
        <v>713</v>
      </c>
      <c r="C5" s="60" t="s">
        <v>567</v>
      </c>
      <c r="D5" s="61" t="s">
        <v>566</v>
      </c>
    </row>
    <row r="6" spans="1:4">
      <c r="A6" s="81"/>
      <c r="B6" s="67"/>
      <c r="C6" s="68"/>
      <c r="D6" s="82"/>
    </row>
    <row r="7" spans="1:4">
      <c r="A7" s="81"/>
      <c r="B7" s="67"/>
      <c r="C7" s="68"/>
      <c r="D7" s="82"/>
    </row>
    <row r="8" spans="1:4">
      <c r="A8" s="81"/>
      <c r="B8" s="67"/>
      <c r="C8" s="68"/>
      <c r="D8" s="82"/>
    </row>
    <row r="9" spans="1:4">
      <c r="A9" s="81"/>
      <c r="B9" s="67"/>
      <c r="C9" s="68"/>
      <c r="D9" s="82"/>
    </row>
    <row r="10" spans="1:4">
      <c r="A10" s="81"/>
      <c r="B10" s="67"/>
      <c r="C10" s="68"/>
      <c r="D10" s="82"/>
    </row>
    <row r="11" spans="1:4">
      <c r="A11" s="81"/>
      <c r="B11" s="67"/>
      <c r="C11" s="68"/>
      <c r="D11" s="82"/>
    </row>
    <row r="12" spans="1:4">
      <c r="A12" s="81"/>
      <c r="B12" s="67"/>
      <c r="C12" s="68"/>
      <c r="D12" s="82"/>
    </row>
    <row r="13" spans="1:4">
      <c r="A13" s="81"/>
      <c r="B13" s="67"/>
      <c r="C13" s="68"/>
      <c r="D13" s="82"/>
    </row>
    <row r="14" spans="1:4">
      <c r="A14" s="81"/>
      <c r="B14" s="67"/>
      <c r="C14" s="68"/>
      <c r="D14" s="82"/>
    </row>
    <row r="15" spans="1:4">
      <c r="A15" s="81"/>
      <c r="B15" s="67"/>
      <c r="C15" s="68"/>
      <c r="D15" s="82"/>
    </row>
    <row r="16" spans="1:4">
      <c r="A16" s="81"/>
      <c r="B16" s="67"/>
      <c r="C16" s="68"/>
      <c r="D16" s="82"/>
    </row>
    <row r="17" spans="1:4">
      <c r="A17" s="81"/>
      <c r="B17" s="67"/>
      <c r="C17" s="68"/>
      <c r="D17" s="82"/>
    </row>
    <row r="18" spans="1:4">
      <c r="A18" s="81"/>
      <c r="B18" s="83"/>
      <c r="C18" s="68"/>
      <c r="D18" s="82"/>
    </row>
    <row r="19" spans="1:4">
      <c r="A19" s="84"/>
      <c r="B19" s="84"/>
      <c r="C19" s="85" t="s">
        <v>565</v>
      </c>
      <c r="D19" s="86">
        <f>SUM(D6:D18)</f>
        <v>0</v>
      </c>
    </row>
  </sheetData>
  <sheetProtection formatRows="0" insertRows="0"/>
  <dataValidations count="5">
    <dataValidation allowBlank="1" showInputMessage="1" showErrorMessage="1" prompt="Należy wskazać nazwę podmiotu, który otrzymał pomoc" sqref="A6:A18" xr:uid="{9A10C60C-7B27-410F-A4A9-5FC319E7458E}"/>
    <dataValidation allowBlank="1" showInputMessage="1" showErrorMessage="1" prompt="Należy wskazać nazwę podmiotu udzielającego pomoc" sqref="B6:B18" xr:uid="{6C995B94-255A-4E79-999A-9B8FB6E28ACF}"/>
    <dataValidation allowBlank="1" showInputMessage="1" showErrorMessage="1" prompt="Należy wskazać datę udzielenia pomocy" sqref="C6:C18" xr:uid="{BA185FD9-8A0E-40E6-93F5-BEB3FDCA7BA5}"/>
    <dataValidation allowBlank="1" showInputMessage="1" showErrorMessage="1" prompt="Należy podać wartość pomocy brutto w Euro" sqref="D6:D18" xr:uid="{3034E0EE-AFA8-49D6-AD0A-C76C6467B8D5}"/>
    <dataValidation type="list" allowBlank="1" showInputMessage="1" showErrorMessage="1" prompt="Należy wybrać opcje TAK lub NIE " sqref="A3" xr:uid="{DE08C272-E5FB-4896-8B25-3DE142B7746E}">
      <formula1>"TAK, NIE"</formula1>
    </dataValidation>
  </dataValidations>
  <pageMargins left="0.7" right="0.7" top="0.75" bottom="0.75" header="0.3" footer="0.3"/>
  <pageSetup paperSize="9" scale="73" fitToHeight="0" orientation="landscape" r:id="rId1"/>
  <headerFooter>
    <oddHeader>&amp;R&amp;"Arial,Normalny"&amp;12Załącznik nr  I.1 do Regulaminu wyboru projektów</oddHeader>
    <oddFooter>&amp;C&amp;G</oddFooter>
  </headerFooter>
  <drawing r:id="rId2"/>
  <legacyDrawingHF r:id="rId3"/>
  <tableParts count="2">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D222-18CB-4913-8338-B71EE55D44DC}">
  <sheetPr>
    <pageSetUpPr fitToPage="1"/>
  </sheetPr>
  <dimension ref="A1:D13"/>
  <sheetViews>
    <sheetView zoomScaleNormal="100" workbookViewId="0"/>
  </sheetViews>
  <sheetFormatPr defaultColWidth="9.140625" defaultRowHeight="15"/>
  <cols>
    <col min="1" max="1" width="130.42578125" style="15" customWidth="1"/>
    <col min="2" max="16384" width="9.140625" style="15"/>
  </cols>
  <sheetData>
    <row r="1" spans="1:4" ht="21.75" customHeight="1">
      <c r="A1" s="53" t="s">
        <v>586</v>
      </c>
    </row>
    <row r="2" spans="1:4" ht="30">
      <c r="A2" s="94" t="s">
        <v>587</v>
      </c>
    </row>
    <row r="3" spans="1:4" ht="15.75">
      <c r="A3" s="95"/>
    </row>
    <row r="4" spans="1:4" ht="30">
      <c r="A4" s="97" t="s">
        <v>994</v>
      </c>
    </row>
    <row r="5" spans="1:4" ht="15.75">
      <c r="A5" s="98"/>
    </row>
    <row r="6" spans="1:4" ht="45">
      <c r="A6" s="97" t="s">
        <v>590</v>
      </c>
    </row>
    <row r="7" spans="1:4" ht="15.75">
      <c r="A7" s="96"/>
    </row>
    <row r="8" spans="1:4" ht="45">
      <c r="A8" s="63" t="s">
        <v>714</v>
      </c>
    </row>
    <row r="9" spans="1:4" ht="60" customHeight="1">
      <c r="A9" s="93"/>
    </row>
    <row r="13" spans="1:4">
      <c r="D13" s="56"/>
    </row>
  </sheetData>
  <sheetProtection formatRows="0"/>
  <dataValidations count="2">
    <dataValidation allowBlank="1" showInputMessage="1" showErrorMessage="1" prompt="Pole należy wypełnić zgodnie z powyższą instrukcją - jeśli dotyczy" sqref="A9" xr:uid="{55E2C368-6773-4887-9732-DAB8A86C2166}"/>
    <dataValidation type="list" allowBlank="1" showInputMessage="1" showErrorMessage="1" prompt="Należy wybrać właściwą opcję" sqref="A3" xr:uid="{63E23876-6F49-4D0F-940E-60F03B04ED9C}">
      <formula1>"przedłożyłem, nie przedłożyłem"</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ży wybrać właściwą opcję" xr:uid="{A2C0AA15-8543-4B25-96E5-BBFF06458EC2}">
          <x14:formula1>
            <xm:f>'Słownik 2.7'!$A$1:$A$2</xm:f>
          </x14:formula1>
          <xm:sqref>A5</xm:sqref>
        </x14:dataValidation>
        <x14:dataValidation type="list" allowBlank="1" showInputMessage="1" showErrorMessage="1" prompt="Należy wybrać właściwą opcję" xr:uid="{63511355-E44B-47D1-B8E7-44E52D4DAF19}">
          <x14:formula1>
            <xm:f>'Słownik 2.7'!$A$3:$A$4</xm:f>
          </x14:formula1>
          <xm:sqref>A7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0CAF-F2FB-4976-A6EC-EBB4CD3B4342}">
  <sheetPr>
    <pageSetUpPr fitToPage="1"/>
  </sheetPr>
  <dimension ref="A1:D12"/>
  <sheetViews>
    <sheetView zoomScaleNormal="100" workbookViewId="0"/>
  </sheetViews>
  <sheetFormatPr defaultColWidth="9.140625" defaultRowHeight="14.25"/>
  <cols>
    <col min="1" max="1" width="115.85546875" style="1" customWidth="1"/>
    <col min="2" max="16384" width="9.140625" style="1"/>
  </cols>
  <sheetData>
    <row r="1" spans="1:4" ht="21" customHeight="1">
      <c r="A1" s="53" t="s">
        <v>605</v>
      </c>
    </row>
    <row r="2" spans="1:4" ht="120">
      <c r="A2" s="63" t="s">
        <v>995</v>
      </c>
    </row>
    <row r="3" spans="1:4" ht="21" customHeight="1">
      <c r="A3" s="99"/>
    </row>
    <row r="4" spans="1:4" ht="30">
      <c r="A4" s="63" t="s">
        <v>699</v>
      </c>
    </row>
    <row r="5" spans="1:4" ht="68.25" customHeight="1">
      <c r="A5" s="100"/>
    </row>
    <row r="8" spans="1:4" ht="60" customHeight="1"/>
    <row r="12" spans="1:4">
      <c r="D12" s="2"/>
    </row>
  </sheetData>
  <sheetProtection formatRows="0"/>
  <dataValidations count="2">
    <dataValidation allowBlank="1" showInputMessage="1" showErrorMessage="1" prompt="Pole należy wypełnić zgodnie z powyższą instrukcją - jeśli dotyczy" sqref="A5" xr:uid="{E807BA08-6FF6-452E-9BF5-3D70AA8ECD65}"/>
    <dataValidation type="list" allowBlank="1" showInputMessage="1" showErrorMessage="1" prompt="Wybierz właściwą opcję" sqref="A3" xr:uid="{A740C50C-7276-43F3-8BBB-8B0A044C966A}">
      <formula1>"TAK,NIE"</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2FB1-89C5-41FB-A10B-D493A5DE0DFB}">
  <sheetPr>
    <pageSetUpPr fitToPage="1"/>
  </sheetPr>
  <dimension ref="A1:B19"/>
  <sheetViews>
    <sheetView tabSelected="1" zoomScaleNormal="100" zoomScaleSheetLayoutView="100" workbookViewId="0"/>
  </sheetViews>
  <sheetFormatPr defaultColWidth="9.140625" defaultRowHeight="15"/>
  <cols>
    <col min="1" max="1" width="154.42578125" style="92" customWidth="1"/>
    <col min="2" max="2" width="18.28515625" style="92" customWidth="1"/>
    <col min="3" max="16384" width="9.140625" style="15"/>
  </cols>
  <sheetData>
    <row r="1" spans="1:2" ht="53.25" customHeight="1">
      <c r="A1" s="242" t="s">
        <v>585</v>
      </c>
      <c r="B1" s="242" t="s">
        <v>710</v>
      </c>
    </row>
    <row r="2" spans="1:2" ht="81" customHeight="1">
      <c r="A2" s="312" t="s">
        <v>1069</v>
      </c>
      <c r="B2" s="89"/>
    </row>
    <row r="3" spans="1:2" ht="19.5" customHeight="1">
      <c r="A3" s="91" t="s">
        <v>688</v>
      </c>
      <c r="B3" s="90"/>
    </row>
    <row r="4" spans="1:2" ht="30">
      <c r="A4" s="91" t="s">
        <v>996</v>
      </c>
      <c r="B4" s="104"/>
    </row>
    <row r="5" spans="1:2" ht="36" customHeight="1">
      <c r="A5" s="172" t="s">
        <v>997</v>
      </c>
      <c r="B5" s="90"/>
    </row>
    <row r="6" spans="1:2" ht="60.75" customHeight="1">
      <c r="A6" s="91" t="s">
        <v>998</v>
      </c>
      <c r="B6" s="90"/>
    </row>
    <row r="7" spans="1:2" ht="64.5" customHeight="1">
      <c r="A7" s="91" t="s">
        <v>689</v>
      </c>
      <c r="B7" s="90"/>
    </row>
    <row r="8" spans="1:2" ht="34.5" customHeight="1">
      <c r="A8" s="91" t="s">
        <v>690</v>
      </c>
      <c r="B8" s="90"/>
    </row>
    <row r="9" spans="1:2" ht="32.25" customHeight="1">
      <c r="A9" s="91" t="s">
        <v>999</v>
      </c>
      <c r="B9" s="90"/>
    </row>
    <row r="10" spans="1:2" ht="32.25" customHeight="1">
      <c r="A10" s="91" t="s">
        <v>691</v>
      </c>
      <c r="B10" s="90"/>
    </row>
    <row r="11" spans="1:2" ht="33" customHeight="1">
      <c r="A11" s="91" t="s">
        <v>692</v>
      </c>
      <c r="B11" s="90"/>
    </row>
    <row r="12" spans="1:2" ht="17.25" customHeight="1">
      <c r="A12" s="91" t="s">
        <v>693</v>
      </c>
      <c r="B12" s="90"/>
    </row>
    <row r="13" spans="1:2" ht="15.75">
      <c r="A13" s="91" t="s">
        <v>1000</v>
      </c>
      <c r="B13" s="90"/>
    </row>
    <row r="14" spans="1:2" ht="15.75">
      <c r="A14" s="91" t="s">
        <v>694</v>
      </c>
      <c r="B14" s="90"/>
    </row>
    <row r="15" spans="1:2" ht="30">
      <c r="A15" s="91" t="s">
        <v>695</v>
      </c>
      <c r="B15" s="90"/>
    </row>
    <row r="16" spans="1:2" ht="45">
      <c r="A16" s="91" t="s">
        <v>696</v>
      </c>
      <c r="B16" s="90"/>
    </row>
    <row r="17" spans="1:2" ht="30">
      <c r="A17" s="91" t="s">
        <v>1001</v>
      </c>
      <c r="B17" s="90"/>
    </row>
    <row r="18" spans="1:2" ht="45">
      <c r="A18" s="91" t="s">
        <v>697</v>
      </c>
      <c r="B18" s="90"/>
    </row>
    <row r="19" spans="1:2" ht="45">
      <c r="A19" s="91" t="s">
        <v>698</v>
      </c>
      <c r="B19" s="104"/>
    </row>
  </sheetData>
  <dataValidations count="3">
    <dataValidation type="list" allowBlank="1" showInputMessage="1" showErrorMessage="1" prompt="Należy zaakceptować warunek" sqref="B3:B17" xr:uid="{AED061CC-6F92-4AED-AECC-BF229DC7335A}">
      <formula1>"TAK"</formula1>
    </dataValidation>
    <dataValidation type="list" allowBlank="1" showInputMessage="1" showErrorMessage="1" prompt="Należy wybrać właściwą opcję" sqref="B19" xr:uid="{D936EB41-C26F-44E6-B83D-4CB5AF3E81F1}">
      <formula1>"TAK, NIE DOTYCZY"</formula1>
    </dataValidation>
    <dataValidation type="list" allowBlank="1" showInputMessage="1" showErrorMessage="1" prompt="Należy wybrać właściwą opcję" sqref="B18" xr:uid="{7D65CBD0-5664-4FBB-A5D7-A31EF4D5234D}">
      <formula1>"TAK"</formula1>
    </dataValidation>
  </dataValidations>
  <pageMargins left="0.7" right="0.7" top="0.75" bottom="0.9375" header="0.3" footer="0.3"/>
  <pageSetup paperSize="9" scale="7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8A47-0D4F-441C-A113-49A39674569C}">
  <dimension ref="A1:A24"/>
  <sheetViews>
    <sheetView workbookViewId="0">
      <selection activeCell="A18" sqref="A18"/>
    </sheetView>
  </sheetViews>
  <sheetFormatPr defaultRowHeight="15"/>
  <cols>
    <col min="1" max="1" width="89.42578125" customWidth="1"/>
  </cols>
  <sheetData>
    <row r="1" spans="1:1">
      <c r="A1" t="s">
        <v>589</v>
      </c>
    </row>
    <row r="2" spans="1:1">
      <c r="A2" t="s">
        <v>588</v>
      </c>
    </row>
    <row r="3" spans="1:1">
      <c r="A3" t="s">
        <v>592</v>
      </c>
    </row>
    <row r="4" spans="1:1">
      <c r="A4" t="s">
        <v>591</v>
      </c>
    </row>
    <row r="6" spans="1:1">
      <c r="A6" t="s">
        <v>606</v>
      </c>
    </row>
    <row r="7" spans="1:1">
      <c r="A7" t="s">
        <v>607</v>
      </c>
    </row>
    <row r="9" spans="1:1" ht="114.75">
      <c r="A9" s="9" t="s">
        <v>1030</v>
      </c>
    </row>
    <row r="10" spans="1:1">
      <c r="A10" s="9" t="s">
        <v>606</v>
      </c>
    </row>
    <row r="12" spans="1:1">
      <c r="A12" s="10" t="s">
        <v>568</v>
      </c>
    </row>
    <row r="13" spans="1:1">
      <c r="A13" s="11" t="s">
        <v>606</v>
      </c>
    </row>
    <row r="15" spans="1:1">
      <c r="A15" s="12" t="s">
        <v>574</v>
      </c>
    </row>
    <row r="16" spans="1:1">
      <c r="A16" s="12" t="s">
        <v>575</v>
      </c>
    </row>
    <row r="17" spans="1:1">
      <c r="A17" s="12" t="s">
        <v>576</v>
      </c>
    </row>
    <row r="18" spans="1:1">
      <c r="A18" s="12" t="s">
        <v>577</v>
      </c>
    </row>
    <row r="19" spans="1:1">
      <c r="A19" s="12" t="s">
        <v>578</v>
      </c>
    </row>
    <row r="20" spans="1:1">
      <c r="A20" s="12" t="s">
        <v>579</v>
      </c>
    </row>
    <row r="21" spans="1:1">
      <c r="A21" s="12" t="s">
        <v>580</v>
      </c>
    </row>
    <row r="22" spans="1:1">
      <c r="A22" s="12" t="s">
        <v>581</v>
      </c>
    </row>
    <row r="23" spans="1:1">
      <c r="A23" s="12" t="s">
        <v>582</v>
      </c>
    </row>
    <row r="24" spans="1:1">
      <c r="A24" s="12" t="s">
        <v>583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workbookViewId="0">
      <selection activeCell="A26" sqref="A26"/>
    </sheetView>
  </sheetViews>
  <sheetFormatPr defaultRowHeight="15"/>
  <cols>
    <col min="1" max="1" width="175.140625" customWidth="1"/>
  </cols>
  <sheetData>
    <row r="1" spans="1:1">
      <c r="A1" s="134" t="s">
        <v>606</v>
      </c>
    </row>
    <row r="2" spans="1:1">
      <c r="A2" s="134" t="s">
        <v>568</v>
      </c>
    </row>
    <row r="5" spans="1:1">
      <c r="A5" s="135" t="s">
        <v>766</v>
      </c>
    </row>
    <row r="6" spans="1:1">
      <c r="A6" s="136" t="s">
        <v>767</v>
      </c>
    </row>
    <row r="7" spans="1:1">
      <c r="A7" s="136" t="s">
        <v>768</v>
      </c>
    </row>
    <row r="8" spans="1:1">
      <c r="A8" s="136" t="s">
        <v>769</v>
      </c>
    </row>
    <row r="9" spans="1:1">
      <c r="A9" s="136" t="s">
        <v>770</v>
      </c>
    </row>
    <row r="10" spans="1:1">
      <c r="A10" s="136" t="s">
        <v>771</v>
      </c>
    </row>
    <row r="11" spans="1:1">
      <c r="A11" s="136" t="s">
        <v>772</v>
      </c>
    </row>
    <row r="12" spans="1:1">
      <c r="A12" s="136" t="s">
        <v>773</v>
      </c>
    </row>
    <row r="13" spans="1:1">
      <c r="A13" s="136" t="s">
        <v>774</v>
      </c>
    </row>
    <row r="14" spans="1:1">
      <c r="A14" s="136" t="s">
        <v>775</v>
      </c>
    </row>
    <row r="15" spans="1:1">
      <c r="A15" s="136" t="s">
        <v>776</v>
      </c>
    </row>
    <row r="16" spans="1:1">
      <c r="A16" s="136" t="s">
        <v>777</v>
      </c>
    </row>
    <row r="17" spans="1:1">
      <c r="A17" s="136" t="s">
        <v>778</v>
      </c>
    </row>
    <row r="18" spans="1:1">
      <c r="A18" s="136" t="s">
        <v>779</v>
      </c>
    </row>
    <row r="19" spans="1:1">
      <c r="A19" s="136" t="s">
        <v>780</v>
      </c>
    </row>
    <row r="20" spans="1:1">
      <c r="A20" s="136" t="s">
        <v>781</v>
      </c>
    </row>
    <row r="22" spans="1:1">
      <c r="A22" s="135" t="s">
        <v>782</v>
      </c>
    </row>
    <row r="23" spans="1:1">
      <c r="A23" s="136" t="s">
        <v>783</v>
      </c>
    </row>
    <row r="24" spans="1:1">
      <c r="A24" s="136" t="s">
        <v>784</v>
      </c>
    </row>
    <row r="25" spans="1:1">
      <c r="A25" s="136" t="s">
        <v>785</v>
      </c>
    </row>
    <row r="26" spans="1:1">
      <c r="A26" s="136" t="s">
        <v>786</v>
      </c>
    </row>
    <row r="27" spans="1:1">
      <c r="A27" s="136" t="s">
        <v>787</v>
      </c>
    </row>
    <row r="28" spans="1:1">
      <c r="A28" s="136" t="s">
        <v>788</v>
      </c>
    </row>
    <row r="29" spans="1:1">
      <c r="A29" s="136" t="s">
        <v>789</v>
      </c>
    </row>
    <row r="30" spans="1:1">
      <c r="A30" s="136" t="s">
        <v>790</v>
      </c>
    </row>
    <row r="31" spans="1:1">
      <c r="A31" s="136" t="s">
        <v>791</v>
      </c>
    </row>
    <row r="32" spans="1:1">
      <c r="A32" s="136" t="s">
        <v>792</v>
      </c>
    </row>
    <row r="33" spans="1:1">
      <c r="A33" s="136" t="s">
        <v>793</v>
      </c>
    </row>
    <row r="34" spans="1:1">
      <c r="A34" s="136" t="s">
        <v>794</v>
      </c>
    </row>
    <row r="35" spans="1:1">
      <c r="A35" s="136" t="s">
        <v>795</v>
      </c>
    </row>
    <row r="36" spans="1:1">
      <c r="A36" s="136" t="s">
        <v>796</v>
      </c>
    </row>
    <row r="37" spans="1:1">
      <c r="A37" s="136" t="s">
        <v>797</v>
      </c>
    </row>
    <row r="38" spans="1:1">
      <c r="A38" s="136" t="s">
        <v>798</v>
      </c>
    </row>
    <row r="39" spans="1:1">
      <c r="A39" s="136" t="s">
        <v>799</v>
      </c>
    </row>
    <row r="40" spans="1:1">
      <c r="A40" s="136" t="s">
        <v>800</v>
      </c>
    </row>
    <row r="41" spans="1:1">
      <c r="A41" s="136" t="s">
        <v>801</v>
      </c>
    </row>
    <row r="42" spans="1:1">
      <c r="A42" s="136" t="s">
        <v>802</v>
      </c>
    </row>
    <row r="43" spans="1:1">
      <c r="A43" s="136" t="s">
        <v>803</v>
      </c>
    </row>
    <row r="44" spans="1:1">
      <c r="A44" s="136" t="s">
        <v>804</v>
      </c>
    </row>
    <row r="45" spans="1:1">
      <c r="A45" s="136" t="s">
        <v>805</v>
      </c>
    </row>
    <row r="46" spans="1:1">
      <c r="A46" s="136" t="s">
        <v>806</v>
      </c>
    </row>
    <row r="47" spans="1:1">
      <c r="A47" s="136" t="s">
        <v>807</v>
      </c>
    </row>
    <row r="49" spans="1:1">
      <c r="A49" s="135" t="s">
        <v>808</v>
      </c>
    </row>
    <row r="50" spans="1:1">
      <c r="A50" s="136" t="s">
        <v>809</v>
      </c>
    </row>
    <row r="51" spans="1:1">
      <c r="A51" s="136" t="s">
        <v>810</v>
      </c>
    </row>
    <row r="52" spans="1:1">
      <c r="A52" s="136" t="s">
        <v>811</v>
      </c>
    </row>
    <row r="53" spans="1:1">
      <c r="A53" s="136" t="s">
        <v>812</v>
      </c>
    </row>
    <row r="54" spans="1:1">
      <c r="A54" s="136" t="s">
        <v>813</v>
      </c>
    </row>
    <row r="55" spans="1:1">
      <c r="A55" s="136" t="s">
        <v>814</v>
      </c>
    </row>
    <row r="56" spans="1:1">
      <c r="A56" s="136" t="s">
        <v>815</v>
      </c>
    </row>
    <row r="57" spans="1:1">
      <c r="A57" s="136" t="s">
        <v>816</v>
      </c>
    </row>
    <row r="58" spans="1:1">
      <c r="A58" s="136" t="s">
        <v>817</v>
      </c>
    </row>
    <row r="59" spans="1:1">
      <c r="A59" s="136" t="s">
        <v>818</v>
      </c>
    </row>
    <row r="60" spans="1:1">
      <c r="A60" s="136" t="s">
        <v>819</v>
      </c>
    </row>
    <row r="61" spans="1:1">
      <c r="A61" s="136" t="s">
        <v>820</v>
      </c>
    </row>
    <row r="62" spans="1:1">
      <c r="A62" s="136" t="s">
        <v>821</v>
      </c>
    </row>
    <row r="63" spans="1:1">
      <c r="A63" s="136" t="s">
        <v>822</v>
      </c>
    </row>
    <row r="64" spans="1:1">
      <c r="A64" s="136" t="s">
        <v>823</v>
      </c>
    </row>
    <row r="65" spans="1:1">
      <c r="A65" s="136" t="s">
        <v>824</v>
      </c>
    </row>
    <row r="66" spans="1:1">
      <c r="A66" s="136" t="s">
        <v>825</v>
      </c>
    </row>
    <row r="67" spans="1:1">
      <c r="A67" s="136" t="s">
        <v>826</v>
      </c>
    </row>
    <row r="68" spans="1:1">
      <c r="A68" s="136" t="s">
        <v>827</v>
      </c>
    </row>
    <row r="69" spans="1:1">
      <c r="A69" s="136" t="s">
        <v>828</v>
      </c>
    </row>
    <row r="70" spans="1:1">
      <c r="A70" s="136" t="s">
        <v>829</v>
      </c>
    </row>
    <row r="71" spans="1:1">
      <c r="A71" s="136" t="s">
        <v>830</v>
      </c>
    </row>
    <row r="73" spans="1:1">
      <c r="A73" s="135" t="s">
        <v>831</v>
      </c>
    </row>
    <row r="74" spans="1:1">
      <c r="A74" s="136" t="s">
        <v>832</v>
      </c>
    </row>
    <row r="75" spans="1:1">
      <c r="A75" s="136" t="s">
        <v>833</v>
      </c>
    </row>
    <row r="76" spans="1:1">
      <c r="A76" s="136" t="s">
        <v>834</v>
      </c>
    </row>
    <row r="77" spans="1:1">
      <c r="A77" s="136" t="s">
        <v>835</v>
      </c>
    </row>
    <row r="78" spans="1:1">
      <c r="A78" s="136" t="s">
        <v>836</v>
      </c>
    </row>
    <row r="79" spans="1:1">
      <c r="A79" s="136" t="s">
        <v>837</v>
      </c>
    </row>
    <row r="80" spans="1:1">
      <c r="A80" s="136" t="s">
        <v>838</v>
      </c>
    </row>
    <row r="81" spans="1:1">
      <c r="A81" s="136" t="s">
        <v>839</v>
      </c>
    </row>
    <row r="82" spans="1:1">
      <c r="A82" s="136" t="s">
        <v>840</v>
      </c>
    </row>
    <row r="83" spans="1:1">
      <c r="A83" s="136" t="s">
        <v>841</v>
      </c>
    </row>
    <row r="84" spans="1:1">
      <c r="A84" s="136" t="s">
        <v>842</v>
      </c>
    </row>
    <row r="85" spans="1:1">
      <c r="A85" s="136" t="s">
        <v>843</v>
      </c>
    </row>
    <row r="86" spans="1:1">
      <c r="A86" s="136" t="s">
        <v>844</v>
      </c>
    </row>
    <row r="87" spans="1:1">
      <c r="A87" s="136" t="s">
        <v>845</v>
      </c>
    </row>
    <row r="88" spans="1:1">
      <c r="A88" s="136" t="s">
        <v>846</v>
      </c>
    </row>
    <row r="89" spans="1:1">
      <c r="A89" s="136" t="s">
        <v>847</v>
      </c>
    </row>
    <row r="90" spans="1:1">
      <c r="A90" s="136" t="s">
        <v>848</v>
      </c>
    </row>
    <row r="91" spans="1:1">
      <c r="A91" s="136" t="s">
        <v>849</v>
      </c>
    </row>
    <row r="92" spans="1:1">
      <c r="A92" s="136" t="s">
        <v>850</v>
      </c>
    </row>
    <row r="93" spans="1:1">
      <c r="A93" s="136" t="s">
        <v>851</v>
      </c>
    </row>
    <row r="94" spans="1:1">
      <c r="A94" s="136" t="s">
        <v>852</v>
      </c>
    </row>
    <row r="95" spans="1:1">
      <c r="A95" s="136" t="s">
        <v>853</v>
      </c>
    </row>
    <row r="97" spans="1:1">
      <c r="A97" s="135" t="s">
        <v>854</v>
      </c>
    </row>
    <row r="98" spans="1:1">
      <c r="A98" s="136" t="s">
        <v>855</v>
      </c>
    </row>
    <row r="99" spans="1:1">
      <c r="A99" s="136" t="s">
        <v>856</v>
      </c>
    </row>
    <row r="100" spans="1:1">
      <c r="A100" s="136" t="s">
        <v>857</v>
      </c>
    </row>
    <row r="101" spans="1:1">
      <c r="A101" s="136" t="s">
        <v>858</v>
      </c>
    </row>
    <row r="102" spans="1:1">
      <c r="A102" s="136" t="s">
        <v>859</v>
      </c>
    </row>
    <row r="103" spans="1:1">
      <c r="A103" s="136" t="s">
        <v>860</v>
      </c>
    </row>
    <row r="104" spans="1:1">
      <c r="A104" s="136" t="s">
        <v>861</v>
      </c>
    </row>
    <row r="105" spans="1:1">
      <c r="A105" s="136" t="s">
        <v>862</v>
      </c>
    </row>
    <row r="106" spans="1:1">
      <c r="A106" s="136" t="s">
        <v>863</v>
      </c>
    </row>
    <row r="107" spans="1:1">
      <c r="A107" s="136" t="s">
        <v>864</v>
      </c>
    </row>
    <row r="108" spans="1:1">
      <c r="A108" s="136" t="s">
        <v>865</v>
      </c>
    </row>
    <row r="109" spans="1:1">
      <c r="A109" s="136" t="s">
        <v>866</v>
      </c>
    </row>
    <row r="110" spans="1:1">
      <c r="A110" s="136" t="s">
        <v>867</v>
      </c>
    </row>
    <row r="111" spans="1:1">
      <c r="A111" s="136" t="s">
        <v>868</v>
      </c>
    </row>
    <row r="112" spans="1:1">
      <c r="A112" s="136" t="s">
        <v>869</v>
      </c>
    </row>
    <row r="113" spans="1:1">
      <c r="A113" s="136" t="s">
        <v>870</v>
      </c>
    </row>
    <row r="114" spans="1:1">
      <c r="A114" s="136" t="s">
        <v>871</v>
      </c>
    </row>
    <row r="115" spans="1:1">
      <c r="A115" s="136" t="s">
        <v>872</v>
      </c>
    </row>
    <row r="116" spans="1:1">
      <c r="A116" s="136" t="s">
        <v>873</v>
      </c>
    </row>
    <row r="117" spans="1:1">
      <c r="A117" s="136" t="s">
        <v>874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I4" sqref="I4"/>
    </sheetView>
  </sheetViews>
  <sheetFormatPr defaultRowHeight="15"/>
  <cols>
    <col min="1" max="1" width="33.42578125" customWidth="1"/>
    <col min="6" max="6" width="56" customWidth="1"/>
    <col min="20" max="20" width="16.85546875" customWidth="1"/>
  </cols>
  <sheetData>
    <row r="1" spans="1:20">
      <c r="A1" s="137" t="s">
        <v>875</v>
      </c>
      <c r="F1" s="137" t="s">
        <v>898</v>
      </c>
      <c r="I1" t="s">
        <v>899</v>
      </c>
      <c r="T1" s="138" t="s">
        <v>574</v>
      </c>
    </row>
    <row r="2" spans="1:20">
      <c r="A2" s="139" t="s">
        <v>876</v>
      </c>
      <c r="F2" s="139" t="s">
        <v>891</v>
      </c>
      <c r="I2" s="149" t="s">
        <v>906</v>
      </c>
      <c r="T2" s="138" t="s">
        <v>575</v>
      </c>
    </row>
    <row r="3" spans="1:20">
      <c r="A3" s="139" t="s">
        <v>877</v>
      </c>
      <c r="F3" s="139" t="s">
        <v>895</v>
      </c>
      <c r="I3" s="149" t="s">
        <v>907</v>
      </c>
      <c r="T3" s="138" t="s">
        <v>576</v>
      </c>
    </row>
    <row r="4" spans="1:20">
      <c r="A4" s="139" t="s">
        <v>878</v>
      </c>
      <c r="F4" s="139" t="s">
        <v>892</v>
      </c>
      <c r="I4" s="149" t="s">
        <v>882</v>
      </c>
      <c r="T4" s="138" t="s">
        <v>577</v>
      </c>
    </row>
    <row r="5" spans="1:20">
      <c r="A5" s="136" t="s">
        <v>879</v>
      </c>
      <c r="F5" s="136" t="s">
        <v>894</v>
      </c>
      <c r="T5" s="138" t="s">
        <v>578</v>
      </c>
    </row>
    <row r="6" spans="1:20">
      <c r="A6" s="139" t="s">
        <v>880</v>
      </c>
      <c r="F6" s="139" t="s">
        <v>893</v>
      </c>
      <c r="T6" s="138" t="s">
        <v>579</v>
      </c>
    </row>
    <row r="7" spans="1:20">
      <c r="A7" s="139" t="s">
        <v>881</v>
      </c>
      <c r="F7" s="139" t="s">
        <v>881</v>
      </c>
      <c r="T7" s="138" t="s">
        <v>580</v>
      </c>
    </row>
    <row r="8" spans="1:20">
      <c r="F8" s="146" t="s">
        <v>896</v>
      </c>
      <c r="T8" s="138" t="s">
        <v>581</v>
      </c>
    </row>
    <row r="9" spans="1:20">
      <c r="A9" s="140" t="s">
        <v>882</v>
      </c>
      <c r="F9" s="145" t="s">
        <v>949</v>
      </c>
      <c r="T9" s="138" t="s">
        <v>582</v>
      </c>
    </row>
    <row r="10" spans="1:20">
      <c r="F10" s="146" t="s">
        <v>897</v>
      </c>
      <c r="T10" s="138" t="s">
        <v>583</v>
      </c>
    </row>
    <row r="11" spans="1:20">
      <c r="A11" s="141" t="s">
        <v>883</v>
      </c>
      <c r="F11" s="145"/>
    </row>
    <row r="12" spans="1:20">
      <c r="A12" s="142" t="s">
        <v>877</v>
      </c>
    </row>
    <row r="13" spans="1:20">
      <c r="A13" s="143" t="s">
        <v>881</v>
      </c>
    </row>
    <row r="15" spans="1:20">
      <c r="A15" s="144" t="s">
        <v>884</v>
      </c>
    </row>
    <row r="16" spans="1:20">
      <c r="A16" s="145" t="s">
        <v>879</v>
      </c>
    </row>
    <row r="17" spans="1:1">
      <c r="A17" s="146" t="s">
        <v>885</v>
      </c>
    </row>
    <row r="18" spans="1:1">
      <c r="A18" s="145" t="s">
        <v>886</v>
      </c>
    </row>
    <row r="19" spans="1:1">
      <c r="A19" s="146" t="s">
        <v>887</v>
      </c>
    </row>
    <row r="20" spans="1:1">
      <c r="A20" s="145" t="s">
        <v>881</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24"/>
  <sheetViews>
    <sheetView workbookViewId="0">
      <selection activeCell="C13" sqref="C13"/>
    </sheetView>
  </sheetViews>
  <sheetFormatPr defaultRowHeight="15"/>
  <cols>
    <col min="1" max="1" width="56" bestFit="1" customWidth="1"/>
  </cols>
  <sheetData>
    <row r="1" spans="1:1">
      <c r="A1" t="s">
        <v>589</v>
      </c>
    </row>
    <row r="2" spans="1:1">
      <c r="A2" t="s">
        <v>588</v>
      </c>
    </row>
    <row r="3" spans="1:1">
      <c r="A3" t="s">
        <v>592</v>
      </c>
    </row>
    <row r="4" spans="1:1">
      <c r="A4" t="s">
        <v>591</v>
      </c>
    </row>
    <row r="6" spans="1:1">
      <c r="A6" t="s">
        <v>606</v>
      </c>
    </row>
    <row r="7" spans="1:1">
      <c r="A7" t="s">
        <v>607</v>
      </c>
    </row>
    <row r="9" spans="1:1" ht="200.25">
      <c r="A9" s="9" t="s">
        <v>681</v>
      </c>
    </row>
    <row r="10" spans="1:1">
      <c r="A10" s="9" t="s">
        <v>680</v>
      </c>
    </row>
    <row r="12" spans="1:1">
      <c r="A12" s="10" t="s">
        <v>568</v>
      </c>
    </row>
    <row r="13" spans="1:1">
      <c r="A13" s="11" t="s">
        <v>606</v>
      </c>
    </row>
    <row r="15" spans="1:1">
      <c r="A15" s="12" t="s">
        <v>574</v>
      </c>
    </row>
    <row r="16" spans="1:1">
      <c r="A16" s="12" t="s">
        <v>575</v>
      </c>
    </row>
    <row r="17" spans="1:1">
      <c r="A17" s="12" t="s">
        <v>576</v>
      </c>
    </row>
    <row r="18" spans="1:1">
      <c r="A18" s="12" t="s">
        <v>577</v>
      </c>
    </row>
    <row r="19" spans="1:1">
      <c r="A19" s="12" t="s">
        <v>578</v>
      </c>
    </row>
    <row r="20" spans="1:1">
      <c r="A20" s="12" t="s">
        <v>579</v>
      </c>
    </row>
    <row r="21" spans="1:1">
      <c r="A21" s="12" t="s">
        <v>580</v>
      </c>
    </row>
    <row r="22" spans="1:1">
      <c r="A22" s="12" t="s">
        <v>581</v>
      </c>
    </row>
    <row r="23" spans="1:1">
      <c r="A23" s="12" t="s">
        <v>582</v>
      </c>
    </row>
    <row r="24" spans="1:1">
      <c r="A24" s="12" t="s">
        <v>583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34</vt:i4>
      </vt:variant>
      <vt:variant>
        <vt:lpstr>Nazwane zakresy</vt:lpstr>
      </vt:variant>
      <vt:variant>
        <vt:i4>32</vt:i4>
      </vt:variant>
    </vt:vector>
  </HeadingPairs>
  <TitlesOfParts>
    <vt:vector size="66" baseType="lpstr">
      <vt:lpstr>Dane Wnioskodawcy</vt:lpstr>
      <vt:lpstr>Lokalizacja projektu</vt:lpstr>
      <vt:lpstr>Rachunek bankowy</vt:lpstr>
      <vt:lpstr>Zaliczki</vt:lpstr>
      <vt:lpstr>Podatek VAT</vt:lpstr>
      <vt:lpstr>Rozpoczęcie projektu</vt:lpstr>
      <vt:lpstr>Trwałość</vt:lpstr>
      <vt:lpstr>Zasady horyzontalne</vt:lpstr>
      <vt:lpstr>Środowisko</vt:lpstr>
      <vt:lpstr>Wykonalność</vt:lpstr>
      <vt:lpstr>Premia</vt:lpstr>
      <vt:lpstr>Specyfikacja B+R wnioskodawca</vt:lpstr>
      <vt:lpstr>Specyfikacja B+R partner</vt:lpstr>
      <vt:lpstr>Koszty pośrednie wnioskodawca</vt:lpstr>
      <vt:lpstr>Koszty pośrednie partner</vt:lpstr>
      <vt:lpstr>Specyfikacja komp. wdrożeniowy</vt:lpstr>
      <vt:lpstr>Specyfikacja kosztów </vt:lpstr>
      <vt:lpstr>RSI</vt:lpstr>
      <vt:lpstr>Współpraca z ośrodkiem bad.</vt:lpstr>
      <vt:lpstr>Ochrona własności intelekt.</vt:lpstr>
      <vt:lpstr>Nakłady na B+R</vt:lpstr>
      <vt:lpstr>Komplementarność</vt:lpstr>
      <vt:lpstr>Współpraca i promocja</vt:lpstr>
      <vt:lpstr>Formularz pomocy innej</vt:lpstr>
      <vt:lpstr>Formularz pomocy de minimis</vt:lpstr>
      <vt:lpstr>Pomoc de minimis</vt:lpstr>
      <vt:lpstr>Kumulacja pomocy</vt:lpstr>
      <vt:lpstr>Tajemnica przedsiębiorstwa</vt:lpstr>
      <vt:lpstr>Oświadczenia</vt:lpstr>
      <vt:lpstr>Słownik 2.7</vt:lpstr>
      <vt:lpstr>słownik RIS</vt:lpstr>
      <vt:lpstr>słownik koszty 1.3</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Komplementarność!Obszar_wydruku</vt:lpstr>
      <vt:lpstr>'Koszty pośrednie partner'!Obszar_wydruku</vt:lpstr>
      <vt:lpstr>'Koszty pośrednie wnioskodawca'!Obszar_wydruku</vt:lpstr>
      <vt:lpstr>'Kumulacja pomocy'!Obszar_wydruku</vt:lpstr>
      <vt:lpstr>'Lokalizacja projektu'!Obszar_wydruku</vt:lpstr>
      <vt:lpstr>'Nakłady na B+R'!Obszar_wydruku</vt:lpstr>
      <vt:lpstr>'Ochrona własności intelekt.'!Obszar_wydruku</vt:lpstr>
      <vt:lpstr>Oświadczenia!Obszar_wydruku</vt:lpstr>
      <vt:lpstr>'Podatek VAT'!Obszar_wydruku</vt:lpstr>
      <vt:lpstr>'Pomoc de minimis'!Obszar_wydruku</vt:lpstr>
      <vt:lpstr>'Rachunek bankowy'!Obszar_wydruku</vt:lpstr>
      <vt:lpstr>'Rozpoczęcie projektu'!Obszar_wydruku</vt:lpstr>
      <vt:lpstr>RSI!Obszar_wydruku</vt:lpstr>
      <vt:lpstr>'Specyfikacja B+R partner'!Obszar_wydruku</vt:lpstr>
      <vt:lpstr>'Specyfikacja B+R wnioskodawca'!Obszar_wydruku</vt:lpstr>
      <vt:lpstr>'Specyfikacja komp. wdrożeniowy'!Obszar_wydruku</vt:lpstr>
      <vt:lpstr>'Tajemnica przedsiębiorstwa'!Obszar_wydruku</vt:lpstr>
      <vt:lpstr>Trwałość!Obszar_wydruku</vt:lpstr>
      <vt:lpstr>'Współpraca i promocja'!Obszar_wydruku</vt:lpstr>
      <vt:lpstr>'Współpraca z ośrodkiem bad.'!Obszar_wydruku</vt:lpstr>
      <vt:lpstr>Wykonalność!Obszar_wydruku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Biznes Plan</dc:title>
  <dc:creator>Michał Mazurek</dc:creator>
  <cp:lastModifiedBy>OOP</cp:lastModifiedBy>
  <cp:lastPrinted>2023-04-24T07:07:15Z</cp:lastPrinted>
  <dcterms:created xsi:type="dcterms:W3CDTF">2023-01-30T09:24:26Z</dcterms:created>
  <dcterms:modified xsi:type="dcterms:W3CDTF">2023-04-24T07:07:26Z</dcterms:modified>
</cp:coreProperties>
</file>